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085" windowWidth="14805" windowHeight="60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Лист1!$A$6:$AB$16</definedName>
  </definedNames>
  <calcPr calcId="145621"/>
</workbook>
</file>

<file path=xl/calcChain.xml><?xml version="1.0" encoding="utf-8"?>
<calcChain xmlns="http://schemas.openxmlformats.org/spreadsheetml/2006/main">
  <c r="Y20" i="1" l="1"/>
  <c r="Y19" i="1"/>
  <c r="Y10" i="1"/>
  <c r="X10" i="1"/>
  <c r="X15" i="1"/>
  <c r="Y15" i="1" s="1"/>
  <c r="X16" i="1" l="1"/>
  <c r="Y14" i="1"/>
  <c r="Y13" i="1" l="1"/>
  <c r="Y16" i="1" s="1"/>
  <c r="Y9" i="1"/>
  <c r="Y22" i="1" l="1"/>
  <c r="Y23" i="1" s="1"/>
</calcChain>
</file>

<file path=xl/sharedStrings.xml><?xml version="1.0" encoding="utf-8"?>
<sst xmlns="http://schemas.openxmlformats.org/spreadsheetml/2006/main" count="105" uniqueCount="73">
  <si>
    <t xml:space="preserve">№ </t>
  </si>
  <si>
    <t>Наименование организации</t>
  </si>
  <si>
    <t>Код  ТРУ</t>
  </si>
  <si>
    <t>Наименование закупаемых товаров, работ и услуг (на русском языке)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</si>
  <si>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</si>
  <si>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русском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</si>
  <si>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</si>
  <si>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русском языке)</t>
  </si>
  <si>
    <t>Дополнительная характеристика (на казахском языке)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</si>
  <si>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</si>
  <si>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</si>
  <si>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</si>
  <si>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</si>
  <si>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</si>
  <si>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</si>
  <si>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</si>
  <si>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</si>
  <si>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</si>
  <si>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</si>
  <si>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</si>
  <si>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</si>
  <si>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</si>
  <si>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</si>
  <si>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</si>
  <si>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</si>
  <si>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</si>
  <si>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</si>
  <si>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Включить следующие позиции:</t>
  </si>
  <si>
    <t>-</t>
  </si>
  <si>
    <t>+</t>
  </si>
  <si>
    <t>Приложение 1</t>
  </si>
  <si>
    <t>АО "РД "КазМунайГаз"</t>
  </si>
  <si>
    <t>г.Астана</t>
  </si>
  <si>
    <t>3. Услуги</t>
  </si>
  <si>
    <t>итого по услугам</t>
  </si>
  <si>
    <t>Исключить следующие позиции</t>
  </si>
  <si>
    <t>ЭОТТ</t>
  </si>
  <si>
    <t>с даты заключения договора по 31 декабря 2015 года</t>
  </si>
  <si>
    <t>ОИ</t>
  </si>
  <si>
    <t>август, сентябрь 2015 года</t>
  </si>
  <si>
    <t>ДИТиАСУТП</t>
  </si>
  <si>
    <t>XII изменения и дополнения в План закупок товаров, работ и услуг  АО «РД «КазМунайГаз» на 2015 год</t>
  </si>
  <si>
    <t>157 У</t>
  </si>
  <si>
    <t>69.20.31.10.00.00.00</t>
  </si>
  <si>
    <t>Услуги консультационные в области налогообложения</t>
  </si>
  <si>
    <t>Салық салу саласындағы консультациялық қызметтер</t>
  </si>
  <si>
    <t>Консультационные услуги по сложным вопросам налогообложения при сделках и минимизации дополнительных начислений со стороны налоговых органов</t>
  </si>
  <si>
    <t xml:space="preserve"> г.Астана, пр.Кабанбай батыра 17</t>
  </si>
  <si>
    <t>с 01 октября 2015 по 30 сентября 2016 года</t>
  </si>
  <si>
    <t>авансовый платеж - 0%, оставшаяся часть в течение 30 дней с  факта оказания услуг</t>
  </si>
  <si>
    <t>переходящий, 10.2015-09.2016</t>
  </si>
  <si>
    <t>ДНУиНП</t>
  </si>
  <si>
    <t>157-1 У</t>
  </si>
  <si>
    <t>октябрь, ноябрь 2015 года</t>
  </si>
  <si>
    <t>с 01 декабря 2015 по 30 ноября 2016 года</t>
  </si>
  <si>
    <t>переходящий, 12.2015-11.2016</t>
  </si>
  <si>
    <t>столбец - 11, 14, 23</t>
  </si>
  <si>
    <t>167 У</t>
  </si>
  <si>
    <t>168 У</t>
  </si>
  <si>
    <t>62.01.11.09.01.01.01</t>
  </si>
  <si>
    <t>Услуги по модернизации информационной системы</t>
  </si>
  <si>
    <t>Ақпараттық жүйені жаңғырту жөніндегі қызметтер</t>
  </si>
  <si>
    <t>Услуги по модернизации информационной системы по управлению персоналом</t>
  </si>
  <si>
    <t>Қызметкерлерді басқаруға арналған ақпараттық жүйені жаңғырту жөніндегі қызметтер</t>
  </si>
  <si>
    <t>Авансовый платеж - 0%, 90 % -  течении 30 рабочих дней   с момента предоставления акта выполненных работ, 10 % - в течении 30 рабочих дней после 100 % исполнения договора</t>
  </si>
  <si>
    <t>62.02.30.30.00.00.00</t>
  </si>
  <si>
    <t>Услуги по обновлению программного обеспечения</t>
  </si>
  <si>
    <t>Бағдарламалық қамтамасыз етуды жаңарту бойынша қызметтер</t>
  </si>
  <si>
    <t>Услуги по обновлению существующего  программного обеспечения</t>
  </si>
  <si>
    <t>Қолда бар бағдарламалық қамтамасыз етуді жаңарту бойынша қызметтер</t>
  </si>
  <si>
    <t>Услуги по продлению действия лицензионного программного обеспечения, подписка на обновления программного обеспечения</t>
  </si>
  <si>
    <t>Лицензиялық бағдарламалық қамтамасыз ету әрекет ету уақытын ұзарту бойынша қызмет; бағдарламалық қамтамасыз етуді жаңартуға жазылу</t>
  </si>
  <si>
    <t>к приказу АО "РД "КазМунайГаз" № 226/П от 28.09.2015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</si>
</sst>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\$#,##0_);[Red]&quot;($&quot;#,##0\)"/>
    <numFmt numFmtId="170" formatCode="\+0.0;\-0.0"/>
    <numFmt numFmtId="171" formatCode="\+0.0%;\-0.0%"/>
    <numFmt numFmtId="172" formatCode="_-* #,##0.00&quot;р.&quot;_-;\-* #,##0.00&quot;р.&quot;_-;_-* \-??&quot;р.&quot;_-;_-@_-"/>
    <numFmt numFmtId="173" formatCode="General_)"/>
    <numFmt numFmtId="174" formatCode="_-* #,##0_р_._-;\-* #,##0_р_._-;_-* \-_р_._-;_-@_-"/>
    <numFmt numFmtId="175" formatCode="_-* #,##0.00_р_._-;\-* #,##0.00_р_._-;_-* \-??_р_._-;_-@_-"/>
    <numFmt numFmtId="176" formatCode="0.0"/>
    <numFmt numFmtId="177" formatCode="_-* #,##0.00\ [$€]_-;\-* #,##0.00\ [$€]_-;_-* &quot;-&quot;??\ [$€]_-;_-@_-"/>
    <numFmt numFmtId="178" formatCode="&quot;€&quot;#,##0;[Red]\-&quot;€&quot;#,##0"/>
    <numFmt numFmtId="179" formatCode="#,##0.00_ ;\-#,##0.00\ 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family val="2"/>
      <charset val="1"/>
    </font>
    <font>
      <sz val="10"/>
      <name val="Mangal"/>
      <family val="2"/>
      <charset val="204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u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"/>
      <color indexed="8"/>
      <name val="Courier New"/>
      <family val="1"/>
      <charset val="204"/>
    </font>
    <font>
      <b/>
      <sz val="10"/>
      <color indexed="12"/>
      <name val="Arial Cyr"/>
      <family val="2"/>
      <charset val="1"/>
    </font>
    <font>
      <sz val="11"/>
      <color indexed="8"/>
      <name val="Calibri"/>
      <family val="2"/>
      <charset val="204"/>
    </font>
    <font>
      <sz val="8"/>
      <name val="Tahoma"/>
      <family val="2"/>
      <charset val="204"/>
    </font>
    <font>
      <sz val="10"/>
      <name val="Arial Cyr"/>
      <family val="2"/>
      <charset val="204"/>
    </font>
    <font>
      <b/>
      <sz val="1"/>
      <color indexed="8"/>
      <name val="Courier New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 CE"/>
      <charset val="238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i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2"/>
        <bgColor indexed="41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26"/>
      </patternFill>
    </fill>
    <fill>
      <patternFill patternType="lightGray">
        <fgColor indexed="9"/>
        <bgColor indexed="9"/>
      </patternFill>
    </fill>
    <fill>
      <patternFill patternType="solid">
        <fgColor indexed="31"/>
        <bgColor indexed="41"/>
      </patternFill>
    </fill>
    <fill>
      <patternFill patternType="mediumGray">
        <fgColor indexed="9"/>
        <bgColor indexed="44"/>
      </patternFill>
    </fill>
    <fill>
      <patternFill patternType="solid">
        <fgColor indexed="22"/>
        <bgColor indexed="44"/>
      </patternFill>
    </fill>
    <fill>
      <patternFill patternType="darkUp">
        <fgColor indexed="9"/>
        <bgColor indexed="22"/>
      </patternFill>
    </fill>
    <fill>
      <patternFill patternType="solid">
        <fgColor indexed="26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4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72">
    <xf numFmtId="0" fontId="0" fillId="0" borderId="0"/>
    <xf numFmtId="0" fontId="14" fillId="0" borderId="0"/>
    <xf numFmtId="0" fontId="17" fillId="0" borderId="0"/>
    <xf numFmtId="0" fontId="18" fillId="0" borderId="0"/>
    <xf numFmtId="0" fontId="14" fillId="0" borderId="0"/>
    <xf numFmtId="0" fontId="17" fillId="0" borderId="0"/>
    <xf numFmtId="0" fontId="19" fillId="0" borderId="0"/>
    <xf numFmtId="0" fontId="13" fillId="0" borderId="0"/>
    <xf numFmtId="0" fontId="17" fillId="0" borderId="0"/>
    <xf numFmtId="168" fontId="19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9" fillId="0" borderId="0"/>
    <xf numFmtId="0" fontId="18" fillId="0" borderId="0"/>
    <xf numFmtId="0" fontId="18" fillId="0" borderId="0"/>
    <xf numFmtId="0" fontId="12" fillId="0" borderId="0"/>
    <xf numFmtId="0" fontId="17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23" fillId="0" borderId="0"/>
    <xf numFmtId="172" fontId="30" fillId="0" borderId="0">
      <protection locked="0"/>
    </xf>
    <xf numFmtId="172" fontId="30" fillId="0" borderId="0">
      <protection locked="0"/>
    </xf>
    <xf numFmtId="172" fontId="30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0" fillId="0" borderId="3">
      <protection locked="0"/>
    </xf>
    <xf numFmtId="176" fontId="20" fillId="0" borderId="4" applyFont="0" applyFill="0" applyBorder="0" applyAlignment="0" applyProtection="0">
      <alignment horizontal="center"/>
    </xf>
    <xf numFmtId="0" fontId="32" fillId="3" borderId="0" applyNumberFormat="0" applyBorder="0" applyAlignment="0" applyProtection="0"/>
    <xf numFmtId="0" fontId="32" fillId="5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2" fontId="20" fillId="0" borderId="0" applyFont="0" applyFill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12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4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169" fontId="24" fillId="0" borderId="0" applyFill="0" applyBorder="0" applyAlignment="0" applyProtection="0"/>
    <xf numFmtId="164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4" fontId="16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25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26" fillId="0" borderId="0"/>
    <xf numFmtId="170" fontId="25" fillId="0" borderId="0"/>
    <xf numFmtId="171" fontId="25" fillId="0" borderId="0"/>
    <xf numFmtId="0" fontId="26" fillId="0" borderId="0" applyNumberFormat="0">
      <alignment horizontal="left"/>
    </xf>
    <xf numFmtId="40" fontId="17" fillId="19" borderId="5"/>
    <xf numFmtId="40" fontId="17" fillId="20" borderId="1"/>
    <xf numFmtId="40" fontId="17" fillId="21" borderId="5"/>
    <xf numFmtId="40" fontId="17" fillId="22" borderId="1"/>
    <xf numFmtId="49" fontId="27" fillId="23" borderId="6">
      <alignment horizontal="center"/>
    </xf>
    <xf numFmtId="49" fontId="27" fillId="24" borderId="6">
      <alignment horizontal="center"/>
    </xf>
    <xf numFmtId="49" fontId="17" fillId="23" borderId="6">
      <alignment horizontal="center"/>
    </xf>
    <xf numFmtId="49" fontId="17" fillId="24" borderId="6">
      <alignment horizontal="center"/>
    </xf>
    <xf numFmtId="49" fontId="28" fillId="0" borderId="0"/>
    <xf numFmtId="0" fontId="17" fillId="25" borderId="5"/>
    <xf numFmtId="0" fontId="17" fillId="26" borderId="1"/>
    <xf numFmtId="39" fontId="17" fillId="19" borderId="5"/>
    <xf numFmtId="40" fontId="17" fillId="20" borderId="1"/>
    <xf numFmtId="39" fontId="17" fillId="20" borderId="1"/>
    <xf numFmtId="40" fontId="17" fillId="21" borderId="5"/>
    <xf numFmtId="40" fontId="17" fillId="21" borderId="5"/>
    <xf numFmtId="40" fontId="17" fillId="22" borderId="1"/>
    <xf numFmtId="40" fontId="17" fillId="22" borderId="1"/>
    <xf numFmtId="49" fontId="27" fillId="23" borderId="6">
      <alignment vertical="center"/>
    </xf>
    <xf numFmtId="49" fontId="27" fillId="24" borderId="6">
      <alignment vertical="center"/>
    </xf>
    <xf numFmtId="49" fontId="28" fillId="23" borderId="6">
      <alignment vertical="center"/>
    </xf>
    <xf numFmtId="49" fontId="28" fillId="24" borderId="6">
      <alignment vertical="center"/>
    </xf>
    <xf numFmtId="49" fontId="17" fillId="0" borderId="0">
      <alignment horizontal="right"/>
    </xf>
    <xf numFmtId="49" fontId="29" fillId="0" borderId="1">
      <alignment horizontal="right"/>
    </xf>
    <xf numFmtId="49" fontId="29" fillId="0" borderId="5">
      <alignment horizontal="right"/>
    </xf>
    <xf numFmtId="39" fontId="17" fillId="27" borderId="5"/>
    <xf numFmtId="40" fontId="17" fillId="28" borderId="1"/>
    <xf numFmtId="0" fontId="20" fillId="0" borderId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32" borderId="0" applyNumberFormat="0" applyBorder="0" applyAlignment="0" applyProtection="0"/>
    <xf numFmtId="173" fontId="23" fillId="0" borderId="7">
      <protection locked="0"/>
    </xf>
    <xf numFmtId="0" fontId="39" fillId="11" borderId="8" applyNumberFormat="0" applyAlignment="0" applyProtection="0"/>
    <xf numFmtId="0" fontId="40" fillId="13" borderId="9" applyNumberFormat="0" applyAlignment="0" applyProtection="0"/>
    <xf numFmtId="0" fontId="41" fillId="13" borderId="8" applyNumberFormat="0" applyAlignment="0" applyProtection="0"/>
    <xf numFmtId="167" fontId="17" fillId="0" borderId="0" applyFont="0" applyFill="0" applyBorder="0" applyAlignment="0" applyProtection="0"/>
    <xf numFmtId="44" fontId="14" fillId="0" borderId="0" applyFont="0" applyFill="0" applyBorder="0" applyAlignment="0" applyProtection="0"/>
    <xf numFmtId="167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173" fontId="31" fillId="33" borderId="7"/>
    <xf numFmtId="0" fontId="36" fillId="0" borderId="13" applyNumberFormat="0" applyFill="0" applyAlignment="0" applyProtection="0"/>
    <xf numFmtId="0" fontId="17" fillId="0" borderId="0"/>
    <xf numFmtId="0" fontId="42" fillId="34" borderId="14" applyNumberFormat="0" applyAlignment="0" applyProtection="0"/>
    <xf numFmtId="0" fontId="52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32" fillId="0" borderId="0"/>
    <xf numFmtId="0" fontId="32" fillId="0" borderId="0"/>
    <xf numFmtId="0" fontId="17" fillId="0" borderId="0"/>
    <xf numFmtId="0" fontId="33" fillId="0" borderId="0"/>
    <xf numFmtId="0" fontId="32" fillId="0" borderId="0"/>
    <xf numFmtId="0" fontId="17" fillId="0" borderId="0"/>
    <xf numFmtId="0" fontId="11" fillId="0" borderId="0"/>
    <xf numFmtId="0" fontId="17" fillId="0" borderId="0"/>
    <xf numFmtId="0" fontId="20" fillId="0" borderId="0"/>
    <xf numFmtId="0" fontId="34" fillId="0" borderId="0"/>
    <xf numFmtId="0" fontId="17" fillId="0" borderId="0"/>
    <xf numFmtId="0" fontId="34" fillId="0" borderId="0"/>
    <xf numFmtId="0" fontId="14" fillId="0" borderId="0"/>
    <xf numFmtId="0" fontId="21" fillId="0" borderId="0"/>
    <xf numFmtId="0" fontId="33" fillId="0" borderId="0"/>
    <xf numFmtId="0" fontId="21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3" fillId="0" borderId="0"/>
    <xf numFmtId="0" fontId="33" fillId="0" borderId="0"/>
    <xf numFmtId="0" fontId="17" fillId="0" borderId="0"/>
    <xf numFmtId="0" fontId="14" fillId="0" borderId="0"/>
    <xf numFmtId="0" fontId="23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4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7" fillId="10" borderId="15" applyNumberFormat="0" applyFont="0" applyAlignment="0" applyProtection="0"/>
    <xf numFmtId="9" fontId="24" fillId="0" borderId="0" applyFill="0" applyBorder="0" applyAlignment="0" applyProtection="0"/>
    <xf numFmtId="0" fontId="46" fillId="0" borderId="16" applyNumberFormat="0" applyFill="0" applyAlignment="0" applyProtection="0"/>
    <xf numFmtId="0" fontId="25" fillId="0" borderId="0"/>
    <xf numFmtId="0" fontId="23" fillId="0" borderId="0">
      <alignment vertical="top" wrapText="1"/>
    </xf>
    <xf numFmtId="0" fontId="47" fillId="0" borderId="0" applyNumberFormat="0" applyFill="0" applyBorder="0" applyAlignment="0" applyProtection="0"/>
    <xf numFmtId="174" fontId="24" fillId="0" borderId="0" applyFill="0" applyBorder="0" applyAlignment="0" applyProtection="0"/>
    <xf numFmtId="175" fontId="24" fillId="0" borderId="0" applyFill="0" applyBorder="0" applyAlignment="0" applyProtection="0"/>
    <xf numFmtId="43" fontId="14" fillId="0" borderId="0" applyFont="0" applyFill="0" applyBorder="0" applyAlignment="0" applyProtection="0"/>
    <xf numFmtId="168" fontId="17" fillId="0" borderId="0" applyFont="0" applyFill="0" applyBorder="0" applyAlignment="0" applyProtection="0"/>
    <xf numFmtId="175" fontId="24" fillId="0" borderId="0" applyFill="0" applyBorder="0" applyAlignment="0" applyProtection="0"/>
    <xf numFmtId="17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48" fillId="7" borderId="0" applyNumberFormat="0" applyBorder="0" applyAlignment="0" applyProtection="0"/>
    <xf numFmtId="172" fontId="30" fillId="0" borderId="0">
      <protection locked="0"/>
    </xf>
    <xf numFmtId="0" fontId="10" fillId="0" borderId="0"/>
    <xf numFmtId="0" fontId="17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8" fillId="0" borderId="0" applyFont="0" applyFill="0" applyBorder="0" applyAlignment="0" applyProtection="0"/>
    <xf numFmtId="0" fontId="8" fillId="0" borderId="0"/>
    <xf numFmtId="0" fontId="53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53" fillId="0" borderId="0"/>
    <xf numFmtId="0" fontId="17" fillId="0" borderId="0"/>
    <xf numFmtId="44" fontId="6" fillId="0" borderId="0" applyFont="0" applyFill="0" applyBorder="0" applyAlignment="0" applyProtection="0"/>
    <xf numFmtId="0" fontId="6" fillId="0" borderId="0"/>
    <xf numFmtId="175" fontId="24" fillId="0" borderId="0" applyFill="0" applyBorder="0" applyAlignment="0" applyProtection="0"/>
    <xf numFmtId="0" fontId="53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4" fillId="0" borderId="0"/>
    <xf numFmtId="0" fontId="2" fillId="0" borderId="0"/>
    <xf numFmtId="0" fontId="20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56" fillId="0" borderId="0"/>
    <xf numFmtId="168" fontId="17" fillId="0" borderId="0" applyFont="0" applyFill="0" applyBorder="0" applyAlignment="0" applyProtection="0"/>
    <xf numFmtId="0" fontId="14" fillId="0" borderId="0"/>
    <xf numFmtId="0" fontId="56" fillId="0" borderId="0"/>
    <xf numFmtId="43" fontId="54" fillId="0" borderId="0" applyFont="0" applyFill="0" applyBorder="0" applyAlignment="0" applyProtection="0"/>
  </cellStyleXfs>
  <cellXfs count="79">
    <xf numFmtId="0" fontId="0" fillId="0" borderId="0" xfId="0"/>
    <xf numFmtId="0" fontId="16" fillId="0" borderId="1" xfId="0" applyFont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vertical="center" wrapText="1"/>
    </xf>
    <xf numFmtId="4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14" fontId="15" fillId="0" borderId="1" xfId="1" applyNumberFormat="1" applyFont="1" applyFill="1" applyBorder="1" applyAlignment="1">
      <alignment horizontal="left" vertical="center"/>
    </xf>
    <xf numFmtId="0" fontId="16" fillId="0" borderId="1" xfId="14" applyFont="1" applyBorder="1" applyAlignment="1">
      <alignment horizontal="center" vertical="center" wrapText="1"/>
    </xf>
    <xf numFmtId="0" fontId="16" fillId="0" borderId="1" xfId="17" applyFont="1" applyFill="1" applyBorder="1" applyAlignment="1">
      <alignment horizontal="center" vertical="center" wrapText="1"/>
    </xf>
    <xf numFmtId="0" fontId="16" fillId="0" borderId="1" xfId="14" applyFont="1" applyBorder="1" applyAlignment="1">
      <alignment horizontal="center" vertical="center"/>
    </xf>
    <xf numFmtId="0" fontId="16" fillId="0" borderId="1" xfId="17" applyFont="1" applyBorder="1" applyAlignment="1">
      <alignment horizontal="center" vertical="center" wrapText="1"/>
    </xf>
    <xf numFmtId="0" fontId="16" fillId="2" borderId="1" xfId="17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2" borderId="2" xfId="14" applyFont="1" applyFill="1" applyBorder="1" applyAlignment="1">
      <alignment horizontal="center" vertical="center" wrapText="1"/>
    </xf>
    <xf numFmtId="0" fontId="55" fillId="0" borderId="18" xfId="13" applyFont="1" applyBorder="1" applyAlignment="1">
      <alignment horizontal="center" vertical="top" wrapText="1"/>
    </xf>
    <xf numFmtId="0" fontId="55" fillId="0" borderId="19" xfId="13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13" applyFont="1" applyBorder="1" applyAlignment="1">
      <alignment horizontal="center" vertical="center" wrapText="1"/>
    </xf>
    <xf numFmtId="0" fontId="57" fillId="0" borderId="1" xfId="0" applyFont="1" applyBorder="1" applyAlignment="1">
      <alignment horizontal="left" vertical="center"/>
    </xf>
    <xf numFmtId="0" fontId="15" fillId="0" borderId="1" xfId="14" applyFont="1" applyFill="1" applyBorder="1" applyAlignment="1">
      <alignment horizontal="center" vertical="center" wrapText="1"/>
    </xf>
    <xf numFmtId="49" fontId="58" fillId="0" borderId="1" xfId="267" applyNumberFormat="1" applyFont="1" applyFill="1" applyBorder="1" applyAlignment="1">
      <alignment horizontal="center" vertical="center" wrapText="1"/>
    </xf>
    <xf numFmtId="3" fontId="15" fillId="0" borderId="1" xfId="14" applyNumberFormat="1" applyFont="1" applyFill="1" applyBorder="1" applyAlignment="1">
      <alignment horizontal="center" vertical="center" wrapText="1"/>
    </xf>
    <xf numFmtId="0" fontId="15" fillId="0" borderId="1" xfId="15" applyFont="1" applyFill="1" applyBorder="1" applyAlignment="1">
      <alignment horizontal="center" vertical="center" wrapText="1"/>
    </xf>
    <xf numFmtId="0" fontId="15" fillId="0" borderId="1" xfId="14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5" fillId="0" borderId="1" xfId="14" applyFont="1" applyBorder="1" applyAlignment="1">
      <alignment horizontal="center" vertical="center" wrapText="1"/>
    </xf>
    <xf numFmtId="0" fontId="15" fillId="36" borderId="1" xfId="0" applyFont="1" applyFill="1" applyBorder="1" applyAlignment="1">
      <alignment horizontal="center" vertical="center" wrapText="1"/>
    </xf>
    <xf numFmtId="3" fontId="15" fillId="36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0" fontId="59" fillId="0" borderId="0" xfId="0" applyFont="1"/>
    <xf numFmtId="0" fontId="57" fillId="0" borderId="0" xfId="0" applyFont="1"/>
    <xf numFmtId="14" fontId="16" fillId="0" borderId="0" xfId="1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14" fontId="60" fillId="0" borderId="0" xfId="1" applyNumberFormat="1" applyFont="1" applyFill="1" applyBorder="1" applyAlignment="1">
      <alignment horizontal="center" vertical="center" wrapText="1"/>
    </xf>
    <xf numFmtId="14" fontId="22" fillId="0" borderId="1" xfId="1" applyNumberFormat="1" applyFont="1" applyFill="1" applyBorder="1" applyAlignment="1">
      <alignment horizontal="left" vertical="center"/>
    </xf>
    <xf numFmtId="4" fontId="15" fillId="0" borderId="1" xfId="14" applyNumberFormat="1" applyFont="1" applyBorder="1" applyAlignment="1">
      <alignment horizontal="center" vertical="center"/>
    </xf>
    <xf numFmtId="0" fontId="16" fillId="0" borderId="2" xfId="14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61" fillId="0" borderId="1" xfId="13" applyFont="1" applyBorder="1" applyAlignment="1">
      <alignment horizontal="center" vertical="center" wrapText="1"/>
    </xf>
    <xf numFmtId="4" fontId="22" fillId="21" borderId="1" xfId="91" applyNumberFormat="1" applyFont="1" applyBorder="1" applyAlignment="1">
      <alignment horizontal="center" vertical="center"/>
    </xf>
    <xf numFmtId="4" fontId="15" fillId="21" borderId="1" xfId="91" applyNumberFormat="1" applyFont="1" applyBorder="1" applyAlignment="1">
      <alignment horizontal="center" vertical="center"/>
    </xf>
    <xf numFmtId="4" fontId="16" fillId="0" borderId="0" xfId="1" applyNumberFormat="1" applyFont="1" applyFill="1" applyBorder="1" applyAlignment="1">
      <alignment horizontal="center" vertical="center" wrapText="1"/>
    </xf>
    <xf numFmtId="4" fontId="57" fillId="0" borderId="0" xfId="0" applyNumberFormat="1" applyFont="1"/>
    <xf numFmtId="4" fontId="59" fillId="0" borderId="0" xfId="0" applyNumberFormat="1" applyFont="1"/>
    <xf numFmtId="0" fontId="59" fillId="0" borderId="1" xfId="0" applyFont="1" applyBorder="1" applyAlignment="1">
      <alignment horizontal="center" vertical="center" wrapText="1"/>
    </xf>
    <xf numFmtId="0" fontId="16" fillId="0" borderId="1" xfId="14" applyFont="1" applyFill="1" applyBorder="1" applyAlignment="1">
      <alignment horizontal="center" vertical="center" wrapText="1"/>
    </xf>
    <xf numFmtId="0" fontId="62" fillId="2" borderId="1" xfId="0" applyFont="1" applyFill="1" applyBorder="1" applyAlignment="1">
      <alignment horizontal="center" vertical="center" wrapText="1"/>
    </xf>
    <xf numFmtId="0" fontId="16" fillId="0" borderId="1" xfId="19" applyFont="1" applyBorder="1" applyAlignment="1">
      <alignment horizontal="center" vertical="center" wrapText="1"/>
    </xf>
    <xf numFmtId="0" fontId="61" fillId="0" borderId="1" xfId="13" applyFont="1" applyBorder="1" applyAlignment="1">
      <alignment horizontal="center" vertical="top" wrapText="1"/>
    </xf>
    <xf numFmtId="0" fontId="57" fillId="0" borderId="0" xfId="0" applyFont="1" applyBorder="1" applyAlignment="1">
      <alignment horizontal="left" vertical="center"/>
    </xf>
    <xf numFmtId="0" fontId="15" fillId="0" borderId="0" xfId="14" applyFont="1" applyFill="1" applyBorder="1" applyAlignment="1">
      <alignment horizontal="center" vertical="center" wrapText="1"/>
    </xf>
    <xf numFmtId="49" fontId="58" fillId="0" borderId="0" xfId="267" applyNumberFormat="1" applyFont="1" applyFill="1" applyBorder="1" applyAlignment="1">
      <alignment horizontal="center" vertical="center" wrapText="1"/>
    </xf>
    <xf numFmtId="3" fontId="15" fillId="0" borderId="0" xfId="14" applyNumberFormat="1" applyFont="1" applyFill="1" applyBorder="1" applyAlignment="1">
      <alignment horizontal="center" vertical="center" wrapText="1"/>
    </xf>
    <xf numFmtId="0" fontId="15" fillId="0" borderId="0" xfId="15" applyFont="1" applyFill="1" applyBorder="1" applyAlignment="1">
      <alignment horizontal="center" vertical="center" wrapText="1"/>
    </xf>
    <xf numFmtId="0" fontId="15" fillId="0" borderId="0" xfId="14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5" fillId="0" borderId="0" xfId="14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/>
    </xf>
    <xf numFmtId="0" fontId="16" fillId="2" borderId="1" xfId="14" applyFont="1" applyFill="1" applyBorder="1" applyAlignment="1">
      <alignment horizontal="center" vertical="center" wrapText="1"/>
    </xf>
    <xf numFmtId="4" fontId="22" fillId="0" borderId="0" xfId="0" applyNumberFormat="1" applyFont="1"/>
    <xf numFmtId="0" fontId="59" fillId="36" borderId="1" xfId="270" applyFont="1" applyFill="1" applyBorder="1" applyAlignment="1">
      <alignment horizontal="center" vertical="center" wrapText="1"/>
    </xf>
    <xf numFmtId="0" fontId="59" fillId="2" borderId="1" xfId="23" applyNumberFormat="1" applyFont="1" applyFill="1" applyBorder="1" applyAlignment="1">
      <alignment horizontal="center" vertical="center" wrapText="1"/>
    </xf>
    <xf numFmtId="0" fontId="59" fillId="2" borderId="1" xfId="270" applyFont="1" applyFill="1" applyBorder="1" applyAlignment="1">
      <alignment horizontal="center" vertical="center" wrapText="1"/>
    </xf>
    <xf numFmtId="0" fontId="59" fillId="0" borderId="1" xfId="14" applyFont="1" applyBorder="1" applyAlignment="1">
      <alignment horizontal="center" vertical="center"/>
    </xf>
    <xf numFmtId="0" fontId="60" fillId="0" borderId="1" xfId="0" applyFont="1" applyBorder="1" applyAlignment="1">
      <alignment horizontal="center" vertical="center"/>
    </xf>
    <xf numFmtId="0" fontId="60" fillId="0" borderId="1" xfId="14" applyFont="1" applyFill="1" applyBorder="1" applyAlignment="1">
      <alignment horizontal="center" vertical="center" wrapText="1"/>
    </xf>
    <xf numFmtId="0" fontId="60" fillId="0" borderId="1" xfId="14" applyFont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2" applyFont="1" applyFill="1" applyBorder="1" applyAlignment="1">
      <alignment horizontal="center" vertical="center" wrapText="1"/>
    </xf>
    <xf numFmtId="14" fontId="16" fillId="0" borderId="1" xfId="14" applyNumberFormat="1" applyFont="1" applyFill="1" applyBorder="1" applyAlignment="1">
      <alignment horizontal="center" vertical="center"/>
    </xf>
    <xf numFmtId="4" fontId="61" fillId="0" borderId="1" xfId="13" applyNumberFormat="1" applyFont="1" applyBorder="1" applyAlignment="1">
      <alignment horizontal="center" vertical="top" wrapText="1"/>
    </xf>
    <xf numFmtId="4" fontId="57" fillId="0" borderId="1" xfId="178" applyNumberFormat="1" applyFont="1" applyBorder="1" applyAlignment="1">
      <alignment horizontal="center" vertical="center"/>
    </xf>
    <xf numFmtId="179" fontId="16" fillId="0" borderId="1" xfId="271" applyNumberFormat="1" applyFont="1" applyBorder="1" applyAlignment="1">
      <alignment horizontal="center" vertical="center"/>
    </xf>
    <xf numFmtId="179" fontId="16" fillId="0" borderId="1" xfId="0" applyNumberFormat="1" applyFont="1" applyBorder="1" applyAlignment="1">
      <alignment horizontal="center" vertical="center"/>
    </xf>
    <xf numFmtId="179" fontId="60" fillId="0" borderId="1" xfId="271" applyNumberFormat="1" applyFont="1" applyBorder="1" applyAlignment="1">
      <alignment horizontal="center" vertical="center"/>
    </xf>
    <xf numFmtId="179" fontId="60" fillId="0" borderId="1" xfId="0" applyNumberFormat="1" applyFont="1" applyBorder="1" applyAlignment="1">
      <alignment horizontal="center" vertical="center"/>
    </xf>
    <xf numFmtId="0" fontId="57" fillId="0" borderId="17" xfId="0" applyFont="1" applyBorder="1" applyAlignment="1">
      <alignment horizontal="center"/>
    </xf>
  </cellXfs>
  <cellStyles count="272">
    <cellStyle name="_2006 проект соцсферы ММГ" xfId="25"/>
    <cellStyle name="_5(1).Макат 2007 г с расш.на 18.05.06г." xfId="26"/>
    <cellStyle name="_MOL_Caspian_2005_1_3_work_2file_08-05" xfId="27"/>
    <cellStyle name="_MOL_Caspian_2005_1_3_work_file_09-05" xfId="28"/>
    <cellStyle name="_Ком. услуги" xfId="29"/>
    <cellStyle name="_ММГ СС-2007" xfId="30"/>
    <cellStyle name="_Формы финансовой отчетности МСФО за 1 quarter 2007 год" xfId="31"/>
    <cellStyle name="”ќђќ‘ћ‚›‰" xfId="32"/>
    <cellStyle name="”љ‘ђћ‚ђќќ›‰" xfId="33"/>
    <cellStyle name="„…ќ…†ќ›‰" xfId="34"/>
    <cellStyle name="‡ђѓћ‹ћ‚ћљ1" xfId="35"/>
    <cellStyle name="‡ђѓћ‹ћ‚ћљ2" xfId="36"/>
    <cellStyle name="’ћѓћ‚›‰" xfId="37"/>
    <cellStyle name="1tizedes" xfId="38"/>
    <cellStyle name="20% - Акцент1 2" xfId="39"/>
    <cellStyle name="20% - Акцент2 2" xfId="40"/>
    <cellStyle name="20% - Акцент3 2" xfId="41"/>
    <cellStyle name="20% - Акцент4 2" xfId="42"/>
    <cellStyle name="20% - Акцент5 2" xfId="43"/>
    <cellStyle name="20% - Акцент6 2" xfId="44"/>
    <cellStyle name="2tizedes" xfId="45"/>
    <cellStyle name="40% - Акцент1 2" xfId="46"/>
    <cellStyle name="40% - Акцент2 2" xfId="47"/>
    <cellStyle name="40% - Акцент3 2" xfId="48"/>
    <cellStyle name="40% - Акцент4 2" xfId="49"/>
    <cellStyle name="40% - Акцент5 2" xfId="50"/>
    <cellStyle name="40% - Акцент6 2" xfId="51"/>
    <cellStyle name="60% - Акцент1 2" xfId="52"/>
    <cellStyle name="60% - Акцент2 2" xfId="53"/>
    <cellStyle name="60% - Акцент3 2" xfId="54"/>
    <cellStyle name="60% - Акцент4 2" xfId="55"/>
    <cellStyle name="60% - Акцент5 2" xfId="56"/>
    <cellStyle name="60% - Акцент6 2" xfId="57"/>
    <cellStyle name="Comma 2" xfId="268"/>
    <cellStyle name="Currency [0]" xfId="58"/>
    <cellStyle name="dátumig" xfId="59"/>
    <cellStyle name="dátumtól" xfId="60"/>
    <cellStyle name="Euro" xfId="61"/>
    <cellStyle name="Ezres_Final Interpretation Cost Estimate 110707" xfId="62"/>
    <cellStyle name="hó.    ." xfId="63"/>
    <cellStyle name="hó. nap." xfId="64"/>
    <cellStyle name="hungarian_date" xfId="65"/>
    <cellStyle name="nap" xfId="66"/>
    <cellStyle name="Normal 1" xfId="67"/>
    <cellStyle name="Normal 2" xfId="68"/>
    <cellStyle name="Normal 2 3 2" xfId="2"/>
    <cellStyle name="Normal 2 3 2 2" xfId="5"/>
    <cellStyle name="Normal 3" xfId="69"/>
    <cellStyle name="Normal 3 2" xfId="70"/>
    <cellStyle name="Normál_2007WP" xfId="71"/>
    <cellStyle name="Normal1" xfId="72"/>
    <cellStyle name="piw#" xfId="73"/>
    <cellStyle name="piw%" xfId="74"/>
    <cellStyle name="Price_Body" xfId="75"/>
    <cellStyle name="SAS FM Client calculated data cell (data entry table)" xfId="76"/>
    <cellStyle name="SAS FM Client calculated data cell (data entry table) 2" xfId="77"/>
    <cellStyle name="SAS FM Client calculated data cell (read only table)" xfId="78"/>
    <cellStyle name="SAS FM Client calculated data cell (read only table) 2" xfId="79"/>
    <cellStyle name="SAS FM Column drillable header" xfId="80"/>
    <cellStyle name="SAS FM Column drillable header 2" xfId="81"/>
    <cellStyle name="SAS FM Column header" xfId="82"/>
    <cellStyle name="SAS FM Column header 2" xfId="83"/>
    <cellStyle name="SAS FM Drill path" xfId="84"/>
    <cellStyle name="SAS FM Invalid data cell" xfId="85"/>
    <cellStyle name="SAS FM Invalid data cell 2" xfId="86"/>
    <cellStyle name="SAS FM Read-only data cell (data entry table)" xfId="87"/>
    <cellStyle name="SAS FM Read-only data cell (data entry table) 2" xfId="88"/>
    <cellStyle name="SAS FM Read-only data cell (data entry table) 3" xfId="89"/>
    <cellStyle name="SAS FM Read-only data cell (read-only table)" xfId="90"/>
    <cellStyle name="SAS FM Read-only data cell (read-only table) 2" xfId="91"/>
    <cellStyle name="SAS FM Read-only data cell (read-only table) 3" xfId="92"/>
    <cellStyle name="SAS FM Read-only data cell (read-only table) 4" xfId="93"/>
    <cellStyle name="SAS FM Row drillable header" xfId="94"/>
    <cellStyle name="SAS FM Row drillable header 2" xfId="95"/>
    <cellStyle name="SAS FM Row header" xfId="96"/>
    <cellStyle name="SAS FM Row header 2" xfId="97"/>
    <cellStyle name="SAS FM Slicers" xfId="98"/>
    <cellStyle name="SAS FM Slicers 2" xfId="99"/>
    <cellStyle name="SAS FM Slicers_Лист3" xfId="100"/>
    <cellStyle name="SAS FM Writeable data cell" xfId="101"/>
    <cellStyle name="SAS FM Writeable data cell 2" xfId="102"/>
    <cellStyle name="Standard_RAZ_01" xfId="103"/>
    <cellStyle name="Style 1" xfId="3"/>
    <cellStyle name="Акцент1 2" xfId="104"/>
    <cellStyle name="Акцент2 2" xfId="105"/>
    <cellStyle name="Акцент3 2" xfId="106"/>
    <cellStyle name="Акцент4 2" xfId="107"/>
    <cellStyle name="Акцент5 2" xfId="108"/>
    <cellStyle name="Акцент6 2" xfId="109"/>
    <cellStyle name="Беззащитный" xfId="110"/>
    <cellStyle name="Ввод  2" xfId="111"/>
    <cellStyle name="Вывод 2" xfId="112"/>
    <cellStyle name="Вычисление 2" xfId="113"/>
    <cellStyle name="Денежный 2" xfId="23"/>
    <cellStyle name="Денежный 2 2" xfId="114"/>
    <cellStyle name="Денежный 2 3" xfId="239"/>
    <cellStyle name="Денежный 3" xfId="115"/>
    <cellStyle name="Денежный 4" xfId="116"/>
    <cellStyle name="Денежный 4 2" xfId="223"/>
    <cellStyle name="Денежный 5" xfId="117"/>
    <cellStyle name="Денежный 5 2" xfId="192"/>
    <cellStyle name="Денежный 5 2 2" xfId="245"/>
    <cellStyle name="Денежный 5 3" xfId="194"/>
    <cellStyle name="Денежный 5 3 2" xfId="247"/>
    <cellStyle name="Денежный 5 4" xfId="201"/>
    <cellStyle name="Денежный 5 4 2" xfId="253"/>
    <cellStyle name="Денежный 5 5" xfId="204"/>
    <cellStyle name="Денежный 5 5 2" xfId="254"/>
    <cellStyle name="Денежный 5 6" xfId="213"/>
    <cellStyle name="Денежный 5 6 2" xfId="259"/>
    <cellStyle name="Денежный 5 7" xfId="224"/>
    <cellStyle name="Денежный 6" xfId="199"/>
    <cellStyle name="Денежный 6 2" xfId="251"/>
    <cellStyle name="Заголовок 1 2" xfId="118"/>
    <cellStyle name="Заголовок 2 2" xfId="119"/>
    <cellStyle name="Заголовок 3 2" xfId="120"/>
    <cellStyle name="Заголовок 4 2" xfId="121"/>
    <cellStyle name="Защитный" xfId="122"/>
    <cellStyle name="Итог 2" xfId="123"/>
    <cellStyle name="КАНДАГАЧ тел3-33-96" xfId="124"/>
    <cellStyle name="Контрольная ячейка 2" xfId="125"/>
    <cellStyle name="Название 2" xfId="126"/>
    <cellStyle name="Нейтральный 2" xfId="127"/>
    <cellStyle name="Обычный" xfId="0" builtinId="0"/>
    <cellStyle name="Обычный 10" xfId="128"/>
    <cellStyle name="Обычный 10 2" xfId="129"/>
    <cellStyle name="Обычный 10 3" xfId="130"/>
    <cellStyle name="Обычный 11" xfId="131"/>
    <cellStyle name="Обычный 12" xfId="132"/>
    <cellStyle name="Обычный 13" xfId="15"/>
    <cellStyle name="Обычный 14" xfId="17"/>
    <cellStyle name="Обычный 14 2" xfId="133"/>
    <cellStyle name="Обычный 15" xfId="21"/>
    <cellStyle name="Обычный 15 2" xfId="134"/>
    <cellStyle name="Обычный 15 2 2" xfId="241"/>
    <cellStyle name="Обычный 15 3" xfId="193"/>
    <cellStyle name="Обычный 15 3 2" xfId="246"/>
    <cellStyle name="Обычный 15 4" xfId="195"/>
    <cellStyle name="Обычный 15 4 2" xfId="248"/>
    <cellStyle name="Обычный 15 5" xfId="200"/>
    <cellStyle name="Обычный 15 5 2" xfId="252"/>
    <cellStyle name="Обычный 15 6" xfId="205"/>
    <cellStyle name="Обычный 15 6 2" xfId="214"/>
    <cellStyle name="Обычный 15 6 2 2" xfId="260"/>
    <cellStyle name="Обычный 15 6 3" xfId="226"/>
    <cellStyle name="Обычный 15 7" xfId="211"/>
    <cellStyle name="Обычный 15 7 2" xfId="227"/>
    <cellStyle name="Обычный 15 8" xfId="225"/>
    <cellStyle name="Обычный 15 9" xfId="266"/>
    <cellStyle name="Обычный 16" xfId="135"/>
    <cellStyle name="Обычный 16 2" xfId="228"/>
    <cellStyle name="Обычный 17" xfId="22"/>
    <cellStyle name="Обычный 17 2" xfId="229"/>
    <cellStyle name="Обычный 18" xfId="136"/>
    <cellStyle name="Обычный 19" xfId="188"/>
    <cellStyle name="Обычный 19 2" xfId="203"/>
    <cellStyle name="Обычный 19 3" xfId="242"/>
    <cellStyle name="Обычный 2" xfId="1"/>
    <cellStyle name="Обычный 2 2" xfId="4"/>
    <cellStyle name="Обычный 2 2 2" xfId="139"/>
    <cellStyle name="Обычный 2 2 2 2" xfId="14"/>
    <cellStyle name="Обычный 2 2 3" xfId="140"/>
    <cellStyle name="Обычный 2 2 4" xfId="138"/>
    <cellStyle name="Обычный 2 3" xfId="141"/>
    <cellStyle name="Обычный 2 4" xfId="142"/>
    <cellStyle name="Обычный 2 5" xfId="13"/>
    <cellStyle name="Обычный 2 6" xfId="137"/>
    <cellStyle name="Обычный 2_План ГЗ на 2011г  первочередные " xfId="16"/>
    <cellStyle name="Обычный 20" xfId="190"/>
    <cellStyle name="Обычный 20 2" xfId="243"/>
    <cellStyle name="Обычный 21" xfId="191"/>
    <cellStyle name="Обычный 21 2" xfId="244"/>
    <cellStyle name="Обычный 22" xfId="196"/>
    <cellStyle name="Обычный 23" xfId="197"/>
    <cellStyle name="Обычный 23 2" xfId="249"/>
    <cellStyle name="Обычный 24" xfId="198"/>
    <cellStyle name="Обычный 24 2" xfId="250"/>
    <cellStyle name="Обычный 25" xfId="202"/>
    <cellStyle name="Обычный 26" xfId="207"/>
    <cellStyle name="Обычный 27" xfId="208"/>
    <cellStyle name="Обычный 27 2" xfId="255"/>
    <cellStyle name="Обычный 28" xfId="209"/>
    <cellStyle name="Обычный 28 2" xfId="256"/>
    <cellStyle name="Обычный 29" xfId="210"/>
    <cellStyle name="Обычный 29 2" xfId="257"/>
    <cellStyle name="Обычный 3" xfId="7"/>
    <cellStyle name="Обычный 3 2" xfId="144"/>
    <cellStyle name="Обычный 3 3" xfId="143"/>
    <cellStyle name="Обычный 3 4" xfId="237"/>
    <cellStyle name="Обычный 30" xfId="212"/>
    <cellStyle name="Обычный 30 2" xfId="258"/>
    <cellStyle name="Обычный 31" xfId="145"/>
    <cellStyle name="Обычный 32" xfId="146"/>
    <cellStyle name="Обычный 33" xfId="215"/>
    <cellStyle name="Обычный 33 2" xfId="261"/>
    <cellStyle name="Обычный 34" xfId="147"/>
    <cellStyle name="Обычный 35" xfId="148"/>
    <cellStyle name="Обычный 36" xfId="149"/>
    <cellStyle name="Обычный 37" xfId="150"/>
    <cellStyle name="Обычный 38" xfId="151"/>
    <cellStyle name="Обычный 39" xfId="152"/>
    <cellStyle name="Обычный 4" xfId="8"/>
    <cellStyle name="Обычный 4 2" xfId="154"/>
    <cellStyle name="Обычный 4 3" xfId="155"/>
    <cellStyle name="Обычный 4 4" xfId="153"/>
    <cellStyle name="Обычный 4 5" xfId="269"/>
    <cellStyle name="Обычный 40" xfId="156"/>
    <cellStyle name="Обычный 41" xfId="216"/>
    <cellStyle name="Обычный 41 2" xfId="230"/>
    <cellStyle name="Обычный 42" xfId="217"/>
    <cellStyle name="Обычный 42 2" xfId="262"/>
    <cellStyle name="Обычный 43" xfId="218"/>
    <cellStyle name="Обычный 43 2" xfId="263"/>
    <cellStyle name="Обычный 44" xfId="219"/>
    <cellStyle name="Обычный 44 2" xfId="231"/>
    <cellStyle name="Обычный 44 3" xfId="265"/>
    <cellStyle name="Обычный 45" xfId="220"/>
    <cellStyle name="Обычный 45 2" xfId="264"/>
    <cellStyle name="Обычный 46" xfId="221"/>
    <cellStyle name="Обычный 46 2" xfId="232"/>
    <cellStyle name="Обычный 47" xfId="222"/>
    <cellStyle name="Обычный 47 2" xfId="233"/>
    <cellStyle name="Обычный 48" xfId="236"/>
    <cellStyle name="Обычный 5" xfId="6"/>
    <cellStyle name="Обычный 5 2" xfId="158"/>
    <cellStyle name="Обычный 5 3" xfId="157"/>
    <cellStyle name="Обычный 6" xfId="12"/>
    <cellStyle name="Обычный 6 2" xfId="160"/>
    <cellStyle name="Обычный 6 3" xfId="161"/>
    <cellStyle name="Обычный 6 4" xfId="159"/>
    <cellStyle name="Обычный 6 5" xfId="238"/>
    <cellStyle name="Обычный 7" xfId="18"/>
    <cellStyle name="Обычный 7 2" xfId="162"/>
    <cellStyle name="Обычный 8" xfId="163"/>
    <cellStyle name="Обычный 8 2" xfId="164"/>
    <cellStyle name="Обычный 9" xfId="165"/>
    <cellStyle name="Обычный 9 2" xfId="166"/>
    <cellStyle name="Обычный 9 3" xfId="167"/>
    <cellStyle name="Обычный_Лист2" xfId="267"/>
    <cellStyle name="Обычный_Лист3" xfId="270"/>
    <cellStyle name="Плохой 2" xfId="168"/>
    <cellStyle name="Пояснение 2" xfId="169"/>
    <cellStyle name="Примечание 2" xfId="170"/>
    <cellStyle name="Процентный 2" xfId="171"/>
    <cellStyle name="Связанная ячейка 2" xfId="172"/>
    <cellStyle name="Стиль 1" xfId="19"/>
    <cellStyle name="Стиль 1 2" xfId="20"/>
    <cellStyle name="Стиль 1 3" xfId="173"/>
    <cellStyle name="Стиль 1 4" xfId="189"/>
    <cellStyle name="Стиль_названий" xfId="174"/>
    <cellStyle name="Текст предупреждения 2" xfId="175"/>
    <cellStyle name="Тысячи [0]_3Com" xfId="176"/>
    <cellStyle name="Тысячи_3Com" xfId="177"/>
    <cellStyle name="Финансовый" xfId="271" builtinId="3"/>
    <cellStyle name="Финансовый 2" xfId="10"/>
    <cellStyle name="Финансовый 2 2" xfId="179"/>
    <cellStyle name="Финансовый 2 3" xfId="178"/>
    <cellStyle name="Финансовый 3" xfId="11"/>
    <cellStyle name="Финансовый 3 2" xfId="181"/>
    <cellStyle name="Финансовый 3 3" xfId="182"/>
    <cellStyle name="Финансовый 3 4" xfId="180"/>
    <cellStyle name="Финансовый 4" xfId="9"/>
    <cellStyle name="Финансовый 4 2" xfId="183"/>
    <cellStyle name="Финансовый 5" xfId="24"/>
    <cellStyle name="Финансовый 5 2" xfId="184"/>
    <cellStyle name="Финансовый 5 3" xfId="240"/>
    <cellStyle name="Финансовый 6" xfId="185"/>
    <cellStyle name="Финансовый 6 2" xfId="234"/>
    <cellStyle name="Финансовый 7" xfId="206"/>
    <cellStyle name="Финансовый 8" xfId="235"/>
    <cellStyle name="Хороший 2" xfId="186"/>
    <cellStyle name="Џђћ–…ќ’ќ›‰" xfId="18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I1" zoomScale="80" zoomScaleNormal="80" workbookViewId="0">
      <selection activeCell="R14" sqref="R14"/>
    </sheetView>
  </sheetViews>
  <sheetFormatPr defaultRowHeight="12.75"/>
  <cols>
    <col min="1" max="1" width="10.140625" style="30" customWidth="1"/>
    <col min="2" max="3" width="9.140625" style="30"/>
    <col min="4" max="4" width="12" style="30" customWidth="1"/>
    <col min="5" max="5" width="26.7109375" style="30" customWidth="1"/>
    <col min="6" max="6" width="23.85546875" style="30" customWidth="1"/>
    <col min="7" max="7" width="31.140625" style="30" customWidth="1"/>
    <col min="8" max="8" width="32" style="30" customWidth="1"/>
    <col min="9" max="9" width="33" style="30" customWidth="1"/>
    <col min="10" max="10" width="32" style="30" customWidth="1"/>
    <col min="11" max="12" width="9.140625" style="30"/>
    <col min="13" max="13" width="11.42578125" style="30" customWidth="1"/>
    <col min="14" max="14" width="11.85546875" style="30" customWidth="1"/>
    <col min="15" max="15" width="13.28515625" style="30" customWidth="1"/>
    <col min="16" max="16" width="15.5703125" style="30" customWidth="1"/>
    <col min="17" max="17" width="9.140625" style="30" customWidth="1"/>
    <col min="18" max="18" width="16.85546875" style="30" customWidth="1"/>
    <col min="19" max="19" width="31.28515625" style="30" customWidth="1"/>
    <col min="20" max="20" width="9.140625" style="30" customWidth="1"/>
    <col min="21" max="21" width="11.28515625" style="30" customWidth="1"/>
    <col min="22" max="22" width="13.5703125" style="30" customWidth="1"/>
    <col min="23" max="23" width="17.42578125" style="30" customWidth="1"/>
    <col min="24" max="24" width="19.42578125" style="30" customWidth="1"/>
    <col min="25" max="25" width="18" style="30" customWidth="1"/>
    <col min="26" max="26" width="6.5703125" style="30" customWidth="1"/>
    <col min="27" max="27" width="9.140625" style="30"/>
    <col min="28" max="28" width="22.42578125" style="30" customWidth="1"/>
    <col min="29" max="16384" width="9.140625" style="30"/>
  </cols>
  <sheetData>
    <row r="1" spans="1:28">
      <c r="X1" s="31" t="s">
        <v>30</v>
      </c>
    </row>
    <row r="2" spans="1:28">
      <c r="X2" s="31" t="s">
        <v>72</v>
      </c>
    </row>
    <row r="4" spans="1:28">
      <c r="B4" s="78" t="s">
        <v>41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</row>
    <row r="5" spans="1:28" ht="77.25" thickBot="1">
      <c r="A5" s="32"/>
      <c r="B5" s="5" t="s">
        <v>0</v>
      </c>
      <c r="C5" s="5" t="s">
        <v>1</v>
      </c>
      <c r="D5" s="2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  <c r="R5" s="5" t="s">
        <v>16</v>
      </c>
      <c r="S5" s="3" t="s">
        <v>17</v>
      </c>
      <c r="T5" s="3" t="s">
        <v>18</v>
      </c>
      <c r="U5" s="3" t="s">
        <v>19</v>
      </c>
      <c r="V5" s="4" t="s">
        <v>20</v>
      </c>
      <c r="W5" s="5" t="s">
        <v>21</v>
      </c>
      <c r="X5" s="5" t="s">
        <v>22</v>
      </c>
      <c r="Y5" s="5" t="s">
        <v>23</v>
      </c>
      <c r="Z5" s="5" t="s">
        <v>24</v>
      </c>
      <c r="AA5" s="5" t="s">
        <v>25</v>
      </c>
      <c r="AB5" s="5" t="s">
        <v>26</v>
      </c>
    </row>
    <row r="6" spans="1:28" ht="13.5">
      <c r="A6" s="32"/>
      <c r="B6" s="14">
        <v>1</v>
      </c>
      <c r="C6" s="15">
        <v>2</v>
      </c>
      <c r="D6" s="15">
        <v>3</v>
      </c>
      <c r="E6" s="15">
        <v>4</v>
      </c>
      <c r="F6" s="15"/>
      <c r="G6" s="15">
        <v>5</v>
      </c>
      <c r="H6" s="15"/>
      <c r="I6" s="15">
        <v>6</v>
      </c>
      <c r="J6" s="15"/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5">
        <v>13</v>
      </c>
      <c r="R6" s="15">
        <v>14</v>
      </c>
      <c r="S6" s="15">
        <v>15</v>
      </c>
      <c r="T6" s="15">
        <v>16</v>
      </c>
      <c r="U6" s="15">
        <v>17</v>
      </c>
      <c r="V6" s="15">
        <v>18</v>
      </c>
      <c r="W6" s="15">
        <v>19</v>
      </c>
      <c r="X6" s="15">
        <v>20</v>
      </c>
      <c r="Y6" s="15">
        <v>21</v>
      </c>
      <c r="Z6" s="15">
        <v>22</v>
      </c>
      <c r="AA6" s="15">
        <v>23</v>
      </c>
      <c r="AB6" s="15">
        <v>24</v>
      </c>
    </row>
    <row r="7" spans="1:28" ht="13.5">
      <c r="A7" s="34"/>
      <c r="B7" s="35" t="s">
        <v>35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</row>
    <row r="8" spans="1:28" ht="13.5">
      <c r="A8" s="34"/>
      <c r="B8" s="35" t="s">
        <v>33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72"/>
      <c r="Y8" s="72"/>
      <c r="Z8" s="49"/>
      <c r="AA8" s="49"/>
      <c r="AB8" s="49"/>
    </row>
    <row r="9" spans="1:28" ht="63.75">
      <c r="A9" s="34" t="s">
        <v>51</v>
      </c>
      <c r="B9" s="66" t="s">
        <v>42</v>
      </c>
      <c r="C9" s="67" t="s">
        <v>31</v>
      </c>
      <c r="D9" s="68" t="s">
        <v>43</v>
      </c>
      <c r="E9" s="68" t="s">
        <v>44</v>
      </c>
      <c r="F9" s="68" t="s">
        <v>45</v>
      </c>
      <c r="G9" s="68" t="s">
        <v>44</v>
      </c>
      <c r="H9" s="68" t="s">
        <v>45</v>
      </c>
      <c r="I9" s="70" t="s">
        <v>46</v>
      </c>
      <c r="J9" s="68" t="s">
        <v>45</v>
      </c>
      <c r="K9" s="68" t="s">
        <v>36</v>
      </c>
      <c r="L9" s="67">
        <v>70</v>
      </c>
      <c r="M9" s="69">
        <v>710000000</v>
      </c>
      <c r="N9" s="70" t="s">
        <v>47</v>
      </c>
      <c r="O9" s="67" t="s">
        <v>39</v>
      </c>
      <c r="P9" s="68" t="s">
        <v>32</v>
      </c>
      <c r="Q9" s="67"/>
      <c r="R9" s="67" t="s">
        <v>48</v>
      </c>
      <c r="S9" s="67" t="s">
        <v>49</v>
      </c>
      <c r="T9" s="67"/>
      <c r="U9" s="67"/>
      <c r="V9" s="67"/>
      <c r="W9" s="67"/>
      <c r="X9" s="76">
        <v>24840000</v>
      </c>
      <c r="Y9" s="77">
        <f>X9*1.12</f>
        <v>27820800.000000004</v>
      </c>
      <c r="Z9" s="67"/>
      <c r="AA9" s="67" t="s">
        <v>50</v>
      </c>
      <c r="AB9" s="68"/>
    </row>
    <row r="10" spans="1:28" ht="13.5">
      <c r="A10" s="34"/>
      <c r="B10" s="38" t="s">
        <v>34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40">
        <f>X9</f>
        <v>24840000</v>
      </c>
      <c r="Y10" s="40">
        <f>Y9</f>
        <v>27820800.000000004</v>
      </c>
      <c r="Z10" s="39"/>
      <c r="AA10" s="39"/>
      <c r="AB10" s="39"/>
    </row>
    <row r="11" spans="1:28">
      <c r="A11" s="32"/>
      <c r="B11" s="6" t="s">
        <v>27</v>
      </c>
      <c r="C11" s="7"/>
      <c r="D11" s="11"/>
      <c r="E11" s="11"/>
      <c r="F11" s="11"/>
      <c r="G11" s="13"/>
      <c r="H11" s="13"/>
      <c r="I11" s="13"/>
      <c r="J11" s="13"/>
      <c r="K11" s="9"/>
      <c r="L11" s="8"/>
      <c r="M11" s="1"/>
      <c r="N11" s="12"/>
      <c r="O11" s="8"/>
      <c r="P11" s="7"/>
      <c r="Q11" s="7"/>
      <c r="R11" s="7"/>
      <c r="S11" s="10"/>
      <c r="T11" s="9"/>
      <c r="U11" s="8"/>
      <c r="V11" s="9"/>
      <c r="W11" s="9"/>
      <c r="X11" s="36"/>
      <c r="Y11" s="36"/>
      <c r="Z11" s="37"/>
      <c r="AA11" s="9"/>
      <c r="AB11" s="9"/>
    </row>
    <row r="12" spans="1:28">
      <c r="A12" s="32"/>
      <c r="B12" s="6" t="s">
        <v>33</v>
      </c>
      <c r="C12" s="19"/>
      <c r="D12" s="20"/>
      <c r="E12" s="21"/>
      <c r="F12" s="21"/>
      <c r="G12" s="22"/>
      <c r="H12" s="21"/>
      <c r="I12" s="21"/>
      <c r="J12" s="21"/>
      <c r="K12" s="23"/>
      <c r="L12" s="23"/>
      <c r="M12" s="24"/>
      <c r="N12" s="25"/>
      <c r="O12" s="24"/>
      <c r="P12" s="26"/>
      <c r="Q12" s="23"/>
      <c r="R12" s="26"/>
      <c r="S12" s="26"/>
      <c r="T12" s="23"/>
      <c r="U12" s="27"/>
      <c r="V12" s="28"/>
      <c r="W12" s="29"/>
      <c r="X12" s="41"/>
      <c r="Y12" s="41"/>
      <c r="Z12" s="29"/>
      <c r="AA12" s="17"/>
      <c r="AB12" s="16"/>
    </row>
    <row r="13" spans="1:28" ht="63.75">
      <c r="A13" s="32" t="s">
        <v>51</v>
      </c>
      <c r="B13" s="59" t="s">
        <v>52</v>
      </c>
      <c r="C13" s="46" t="s">
        <v>31</v>
      </c>
      <c r="D13" s="7" t="s">
        <v>43</v>
      </c>
      <c r="E13" s="7" t="s">
        <v>44</v>
      </c>
      <c r="F13" s="7" t="s">
        <v>45</v>
      </c>
      <c r="G13" s="7" t="s">
        <v>44</v>
      </c>
      <c r="H13" s="7" t="s">
        <v>45</v>
      </c>
      <c r="I13" s="12" t="s">
        <v>46</v>
      </c>
      <c r="J13" s="7" t="s">
        <v>45</v>
      </c>
      <c r="K13" s="7" t="s">
        <v>36</v>
      </c>
      <c r="L13" s="46">
        <v>70</v>
      </c>
      <c r="M13" s="16">
        <v>710000000</v>
      </c>
      <c r="N13" s="12" t="s">
        <v>47</v>
      </c>
      <c r="O13" s="46" t="s">
        <v>53</v>
      </c>
      <c r="P13" s="7" t="s">
        <v>32</v>
      </c>
      <c r="Q13" s="46"/>
      <c r="R13" s="46" t="s">
        <v>54</v>
      </c>
      <c r="S13" s="46" t="s">
        <v>49</v>
      </c>
      <c r="T13" s="46"/>
      <c r="U13" s="46"/>
      <c r="V13" s="46"/>
      <c r="W13" s="46"/>
      <c r="X13" s="74">
        <v>24840000</v>
      </c>
      <c r="Y13" s="75">
        <f>X13*1.12</f>
        <v>27820800.000000004</v>
      </c>
      <c r="Z13" s="46"/>
      <c r="AA13" s="46" t="s">
        <v>55</v>
      </c>
      <c r="AB13" s="7" t="s">
        <v>56</v>
      </c>
    </row>
    <row r="14" spans="1:28" ht="76.5">
      <c r="A14" s="32" t="s">
        <v>40</v>
      </c>
      <c r="B14" s="59" t="s">
        <v>57</v>
      </c>
      <c r="C14" s="46" t="s">
        <v>31</v>
      </c>
      <c r="D14" s="7" t="s">
        <v>59</v>
      </c>
      <c r="E14" s="7" t="s">
        <v>60</v>
      </c>
      <c r="F14" s="7" t="s">
        <v>61</v>
      </c>
      <c r="G14" s="7" t="s">
        <v>60</v>
      </c>
      <c r="H14" s="7" t="s">
        <v>61</v>
      </c>
      <c r="I14" s="12" t="s">
        <v>62</v>
      </c>
      <c r="J14" s="7" t="s">
        <v>63</v>
      </c>
      <c r="K14" s="7" t="s">
        <v>38</v>
      </c>
      <c r="L14" s="46">
        <v>0</v>
      </c>
      <c r="M14" s="16">
        <v>710000000</v>
      </c>
      <c r="N14" s="12" t="s">
        <v>47</v>
      </c>
      <c r="O14" s="46" t="s">
        <v>53</v>
      </c>
      <c r="P14" s="7" t="s">
        <v>32</v>
      </c>
      <c r="Q14" s="46"/>
      <c r="R14" s="48" t="s">
        <v>37</v>
      </c>
      <c r="S14" s="46" t="s">
        <v>64</v>
      </c>
      <c r="T14" s="46"/>
      <c r="U14" s="46"/>
      <c r="V14" s="46"/>
      <c r="W14" s="46"/>
      <c r="X14" s="74">
        <v>1300000</v>
      </c>
      <c r="Y14" s="75">
        <f>X14</f>
        <v>1300000</v>
      </c>
      <c r="Z14" s="46"/>
      <c r="AA14" s="46">
        <v>2015</v>
      </c>
      <c r="AB14" s="7"/>
    </row>
    <row r="15" spans="1:28" ht="76.5">
      <c r="A15" s="32" t="s">
        <v>40</v>
      </c>
      <c r="B15" s="71" t="s">
        <v>58</v>
      </c>
      <c r="C15" s="46" t="s">
        <v>31</v>
      </c>
      <c r="D15" s="7" t="s">
        <v>65</v>
      </c>
      <c r="E15" s="7" t="s">
        <v>66</v>
      </c>
      <c r="F15" s="7" t="s">
        <v>67</v>
      </c>
      <c r="G15" s="7" t="s">
        <v>68</v>
      </c>
      <c r="H15" s="7" t="s">
        <v>69</v>
      </c>
      <c r="I15" s="12" t="s">
        <v>70</v>
      </c>
      <c r="J15" s="7" t="s">
        <v>71</v>
      </c>
      <c r="K15" s="7" t="s">
        <v>36</v>
      </c>
      <c r="L15" s="46">
        <v>0</v>
      </c>
      <c r="M15" s="16">
        <v>710000000</v>
      </c>
      <c r="N15" s="12" t="s">
        <v>47</v>
      </c>
      <c r="O15" s="46" t="s">
        <v>53</v>
      </c>
      <c r="P15" s="7" t="s">
        <v>32</v>
      </c>
      <c r="Q15" s="46"/>
      <c r="R15" s="48" t="s">
        <v>37</v>
      </c>
      <c r="S15" s="46" t="s">
        <v>64</v>
      </c>
      <c r="T15" s="46"/>
      <c r="U15" s="46"/>
      <c r="V15" s="46"/>
      <c r="W15" s="46"/>
      <c r="X15" s="74">
        <f>24639860</f>
        <v>24639860</v>
      </c>
      <c r="Y15" s="75">
        <f>X15*1.12</f>
        <v>27596643.200000003</v>
      </c>
      <c r="Z15" s="46"/>
      <c r="AA15" s="46">
        <v>2015</v>
      </c>
      <c r="AB15" s="7"/>
    </row>
    <row r="16" spans="1:28">
      <c r="A16" s="32"/>
      <c r="B16" s="18" t="s">
        <v>34</v>
      </c>
      <c r="C16" s="46"/>
      <c r="D16" s="62"/>
      <c r="E16" s="62"/>
      <c r="F16" s="63"/>
      <c r="G16" s="64"/>
      <c r="H16" s="63"/>
      <c r="I16" s="63"/>
      <c r="J16" s="47"/>
      <c r="K16" s="9"/>
      <c r="L16" s="65"/>
      <c r="M16" s="16"/>
      <c r="N16" s="12"/>
      <c r="O16" s="60"/>
      <c r="P16" s="45"/>
      <c r="Q16" s="65"/>
      <c r="R16" s="48"/>
      <c r="S16" s="7"/>
      <c r="T16" s="65"/>
      <c r="U16" s="65"/>
      <c r="V16" s="65"/>
      <c r="W16" s="65"/>
      <c r="X16" s="73">
        <f>SUM(X13:X15)</f>
        <v>50779860</v>
      </c>
      <c r="Y16" s="73">
        <f>SUM(Y13:Y15)</f>
        <v>56717443.200000003</v>
      </c>
      <c r="Z16" s="65"/>
      <c r="AA16" s="9"/>
      <c r="AB16" s="7"/>
    </row>
    <row r="17" spans="1:28">
      <c r="A17" s="32"/>
      <c r="B17" s="50"/>
      <c r="C17" s="51"/>
      <c r="D17" s="52"/>
      <c r="E17" s="53"/>
      <c r="F17" s="53"/>
      <c r="G17" s="54"/>
      <c r="H17" s="53"/>
      <c r="I17" s="53"/>
      <c r="J17" s="53"/>
      <c r="K17" s="55"/>
      <c r="L17" s="55"/>
      <c r="M17" s="56"/>
      <c r="N17" s="57"/>
      <c r="O17" s="56"/>
      <c r="P17" s="58"/>
      <c r="Q17" s="55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1:28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</row>
    <row r="19" spans="1:28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42"/>
      <c r="Y19" s="61">
        <f>Y10</f>
        <v>27820800.000000004</v>
      </c>
      <c r="Z19" s="32" t="s">
        <v>28</v>
      </c>
      <c r="AA19" s="32"/>
      <c r="AB19" s="32"/>
    </row>
    <row r="20" spans="1:28">
      <c r="X20" s="43"/>
      <c r="Y20" s="43">
        <f>Y16</f>
        <v>56717443.200000003</v>
      </c>
      <c r="Z20" s="33" t="s">
        <v>29</v>
      </c>
    </row>
    <row r="21" spans="1:28">
      <c r="X21" s="44"/>
      <c r="Y21" s="44">
        <v>11940578607.311455</v>
      </c>
    </row>
    <row r="22" spans="1:28">
      <c r="X22" s="44">
        <v>11969475250.511456</v>
      </c>
      <c r="Y22" s="44">
        <f>Y21-Y19+Y20</f>
        <v>11969475250.511456</v>
      </c>
    </row>
    <row r="23" spans="1:28">
      <c r="X23" s="44"/>
      <c r="Y23" s="44">
        <f>X22-Y22</f>
        <v>0</v>
      </c>
    </row>
    <row r="24" spans="1:28">
      <c r="X24" s="44"/>
      <c r="Y24" s="44"/>
    </row>
    <row r="25" spans="1:28">
      <c r="X25" s="44"/>
      <c r="Y25" s="44"/>
    </row>
    <row r="26" spans="1:28">
      <c r="X26" s="44"/>
      <c r="Y26" s="44"/>
    </row>
    <row r="27" spans="1:28">
      <c r="X27" s="44"/>
      <c r="Y27" s="44"/>
    </row>
    <row r="28" spans="1:28">
      <c r="X28" s="44"/>
      <c r="Y28" s="44"/>
    </row>
    <row r="29" spans="1:28">
      <c r="X29" s="44"/>
      <c r="Y29" s="44"/>
    </row>
    <row r="30" spans="1:28">
      <c r="X30" s="44"/>
      <c r="Y30" s="44"/>
    </row>
    <row r="31" spans="1:28">
      <c r="X31" s="44"/>
      <c r="Y31" s="44"/>
    </row>
    <row r="32" spans="1:28">
      <c r="X32" s="44"/>
      <c r="Y32" s="44"/>
    </row>
    <row r="33" spans="24:25">
      <c r="X33" s="44"/>
      <c r="Y33" s="44"/>
    </row>
    <row r="34" spans="24:25">
      <c r="X34" s="44"/>
      <c r="Y34" s="44"/>
    </row>
    <row r="35" spans="24:25">
      <c r="X35" s="44"/>
      <c r="Y35" s="44"/>
    </row>
    <row r="36" spans="24:25">
      <c r="X36" s="44"/>
      <c r="Y36" s="44"/>
    </row>
    <row r="37" spans="24:25">
      <c r="X37" s="44"/>
      <c r="Y37" s="44"/>
    </row>
    <row r="38" spans="24:25">
      <c r="X38" s="44"/>
      <c r="Y38" s="44"/>
    </row>
    <row r="39" spans="24:25">
      <c r="X39" s="44"/>
      <c r="Y39" s="44"/>
    </row>
    <row r="40" spans="24:25">
      <c r="X40" s="44"/>
      <c r="Y40" s="44"/>
    </row>
    <row r="41" spans="24:25">
      <c r="X41" s="44"/>
      <c r="Y41" s="44"/>
    </row>
    <row r="42" spans="24:25">
      <c r="X42" s="44"/>
      <c r="Y42" s="44"/>
    </row>
    <row r="43" spans="24:25">
      <c r="X43" s="44"/>
      <c r="Y43" s="44"/>
    </row>
    <row r="44" spans="24:25">
      <c r="X44" s="44"/>
      <c r="Y44" s="44"/>
    </row>
    <row r="45" spans="24:25">
      <c r="X45" s="44"/>
      <c r="Y45" s="44"/>
    </row>
    <row r="46" spans="24:25">
      <c r="X46" s="44"/>
      <c r="Y46" s="44"/>
    </row>
    <row r="47" spans="24:25">
      <c r="X47" s="44"/>
      <c r="Y47" s="44"/>
    </row>
    <row r="48" spans="24:25">
      <c r="X48" s="44"/>
      <c r="Y48" s="44"/>
    </row>
    <row r="49" spans="24:25">
      <c r="X49" s="44"/>
      <c r="Y49" s="44"/>
    </row>
    <row r="50" spans="24:25">
      <c r="X50" s="44"/>
      <c r="Y50" s="44"/>
    </row>
    <row r="51" spans="24:25">
      <c r="X51" s="44"/>
      <c r="Y51" s="44"/>
    </row>
    <row r="52" spans="24:25">
      <c r="X52" s="44"/>
      <c r="Y52" s="44"/>
    </row>
    <row r="53" spans="24:25">
      <c r="X53" s="44"/>
      <c r="Y53" s="44"/>
    </row>
    <row r="54" spans="24:25">
      <c r="X54" s="44"/>
      <c r="Y54" s="44"/>
    </row>
    <row r="55" spans="24:25">
      <c r="X55" s="44"/>
      <c r="Y55" s="44"/>
    </row>
    <row r="56" spans="24:25">
      <c r="X56" s="44"/>
      <c r="Y56" s="44"/>
    </row>
    <row r="57" spans="24:25">
      <c r="X57" s="44"/>
      <c r="Y57" s="44"/>
    </row>
    <row r="58" spans="24:25">
      <c r="X58" s="44"/>
      <c r="Y58" s="44"/>
    </row>
    <row r="59" spans="24:25">
      <c r="X59" s="44"/>
      <c r="Y59" s="44"/>
    </row>
    <row r="60" spans="24:25">
      <c r="X60" s="44"/>
      <c r="Y60" s="44"/>
    </row>
    <row r="61" spans="24:25">
      <c r="X61" s="44"/>
      <c r="Y61" s="44"/>
    </row>
    <row r="62" spans="24:25">
      <c r="X62" s="44"/>
      <c r="Y62" s="44"/>
    </row>
    <row r="63" spans="24:25">
      <c r="X63" s="44"/>
      <c r="Y63" s="44"/>
    </row>
    <row r="64" spans="24:25">
      <c r="X64" s="44"/>
      <c r="Y64" s="44"/>
    </row>
    <row r="65" spans="24:25">
      <c r="X65" s="44"/>
      <c r="Y65" s="44"/>
    </row>
  </sheetData>
  <autoFilter ref="A6:AB16"/>
  <mergeCells count="1">
    <mergeCell ref="B4:AB4"/>
  </mergeCell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2015-10-06T05:35:50Z</dcterms:modified>
</cp:coreProperties>
</file>