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085" windowWidth="14805" windowHeight="60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Лист1!$A$6:$AB$16</definedName>
  </definedNames>
  <calcPr calcId="145621"/>
</workbook>
</file>

<file path=xl/calcChain.xml><?xml version="1.0" encoding="utf-8"?>
<calcChain xmlns="http://schemas.openxmlformats.org/spreadsheetml/2006/main">
  <c r="Y20" i="1" l="1"/>
  <c r="Y19" i="1"/>
  <c r="Y10" i="1"/>
  <c r="X10" i="1"/>
  <c r="X15" i="1"/>
  <c r="Y15" i="1" s="1"/>
  <c r="X16" i="1" l="1"/>
  <c r="Y14" i="1"/>
  <c r="Y13" i="1" l="1"/>
  <c r="Y16" i="1" s="1"/>
  <c r="Y9" i="1"/>
  <c r="Y22" i="1" l="1"/>
  <c r="Y23" i="1" s="1"/>
</calcChain>
</file>

<file path=xl/sharedStrings.xml><?xml version="1.0" encoding="utf-8"?>
<sst xmlns="http://schemas.openxmlformats.org/spreadsheetml/2006/main" count="105" uniqueCount="73">
  <si>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</si>
  <si>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</si>
  <si>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</si>
  <si>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</si>
  <si>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</si>
  <si>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</si>
  <si>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</si>
  <si>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</si>
  <si>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</si>
  <si>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</si>
  <si>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</si>
  <si>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</si>
  <si>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</si>
  <si>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</si>
  <si>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</si>
  <si>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</si>
  <si>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</si>
  <si>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</si>
  <si>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</si>
  <si>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</si>
  <si>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</si>
  <si>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</si>
  <si>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</si>
  <si>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</si>
  <si>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</si>
  <si>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</si>
  <si>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</si>
  <si>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</si>
  <si>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</si>
  <si>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</si>
  <si>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</si>
  <si>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</si>
  <si>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</t>
  </si>
  <si>
    <t>3. Услуги</t>
  </si>
  <si>
    <t>итого по услугам</t>
  </si>
  <si>
    <t>Исключить следующие позиции</t>
  </si>
  <si>
    <t>ЭОТТ</t>
  </si>
  <si>
    <t>с даты заключения договора по 31 декабря 2015 года</t>
  </si>
  <si>
    <t>ОИ</t>
  </si>
  <si>
    <t>август, сентябрь 2015 года</t>
  </si>
  <si>
    <t>ДИТиАСУТП</t>
  </si>
  <si>
    <t>XII изменения и дополнения в План закупок товаров, работ и услуг  АО «РД «КазМунайГаз» на 2015 год</t>
  </si>
  <si>
    <t>157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</si>
  <si>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</si>
  <si>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</si>
  <si>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</si>
  <si>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по сложным вопросам налогообложения при сделках и минимизации дополнительных начислений со стороны налоговых органов</t>
  </si>
  <si>
    <t xml:space="preserve"> г.Астана, пр.Кабанбай батыра 17</t>
  </si>
  <si>
    <t>с 01 октября 2015 по 30 сентября 2016 года</t>
  </si>
  <si>
    <t>авансовый платеж - 0%, оставшаяся часть в течение 30 дней с  факта оказания услуг</t>
  </si>
  <si>
    <t>переходящий, 10.2015-09.2016</t>
  </si>
  <si>
    <t>ДНУиНП</t>
  </si>
  <si>
    <t>157-1 У</t>
  </si>
  <si>
    <t>октябрь, ноябрь 2015 года</t>
  </si>
  <si>
    <t>с 01 декабря 2015 по 30 ноября 2016 года</t>
  </si>
  <si>
    <t>переходящий, 12.2015-11.2016</t>
  </si>
  <si>
    <t>столбец - 11, 14, 23</t>
  </si>
  <si>
    <t>167 У</t>
  </si>
  <si>
    <t>168 У</t>
  </si>
  <si>
    <t>62.01.11.09.01.01.01</t>
  </si>
  <si>
    <t>Услуги по модернизации информационной системы</t>
  </si>
  <si>
    <t>Ақпараттық жүйені жаңғырту жөніндегі қызметтер</t>
  </si>
  <si>
    <t>Услуги по модернизации информационной системы по управлению персоналом</t>
  </si>
  <si>
    <t>Қызметкерлерді басқаруға арналған ақпараттық жүйені жаңғырту жөніндегі қызметтер</t>
  </si>
  <si>
    <t>Авансовый платеж - 0%, 90 % -  течении 30 рабочих дней   с момента предоставления акта выполненных работ, 10 % - в течении 30 рабочих дней после 100 % исполнения договора</t>
  </si>
  <si>
    <t>62.02.30.30.00.00.00</t>
  </si>
  <si>
    <t>Услуги по обновлению программного обеспечения</t>
  </si>
  <si>
    <t>Бағдарламалық қамтамасыз етуды жаңарту бойынша қызметтер</t>
  </si>
  <si>
    <t>Услуги по обновлению существующего  программного обеспечения</t>
  </si>
  <si>
    <t>Қолда бар бағдарламалық қамтамасыз етуді жаңарту бойынша қызметтер</t>
  </si>
  <si>
    <t>Услуги по продлению действия лицензионного программного обеспечения, подписка на обновления программного обеспечения</t>
  </si>
  <si>
    <t>Лицензиялық бағдарламалық қамтамасыз ету әрекет ету уақытын ұзарту бойынша қызмет; бағдарламалық қамтамасыз етуді жаңартуға жазылу</t>
  </si>
  <si>
    <t>к приказу АО "РД "КазМунайГаз" № 226/П от 28.09.2015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</si>
</sst>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\-#,##0.00\ 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2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0" fontId="56" fillId="0" borderId="0"/>
    <xf numFmtId="43" fontId="54" fillId="0" borderId="0" applyFont="0" applyFill="0" applyBorder="0" applyAlignment="0" applyProtection="0"/>
  </cellStyleXfs>
  <cellXfs count="79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1" fillId="0" borderId="1" xfId="13" applyFont="1" applyBorder="1" applyAlignment="1">
      <alignment horizontal="center" vertical="center" wrapText="1"/>
    </xf>
    <xf numFmtId="4" fontId="22" fillId="21" borderId="1" xfId="91" applyNumberFormat="1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59" fillId="0" borderId="1" xfId="0" applyFont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center"/>
    </xf>
    <xf numFmtId="0" fontId="15" fillId="0" borderId="0" xfId="14" applyFont="1" applyFill="1" applyBorder="1" applyAlignment="1">
      <alignment horizontal="center" vertical="center" wrapText="1"/>
    </xf>
    <xf numFmtId="49" fontId="58" fillId="0" borderId="0" xfId="267" applyNumberFormat="1" applyFont="1" applyFill="1" applyBorder="1" applyAlignment="1">
      <alignment horizontal="center" vertical="center" wrapText="1"/>
    </xf>
    <xf numFmtId="3" fontId="15" fillId="0" borderId="0" xfId="14" applyNumberFormat="1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4" fontId="22" fillId="0" borderId="0" xfId="0" applyNumberFormat="1" applyFont="1"/>
    <xf numFmtId="0" fontId="59" fillId="36" borderId="1" xfId="270" applyFont="1" applyFill="1" applyBorder="1" applyAlignment="1">
      <alignment horizontal="center" vertical="center" wrapText="1"/>
    </xf>
    <xf numFmtId="0" fontId="59" fillId="2" borderId="1" xfId="23" applyNumberFormat="1" applyFont="1" applyFill="1" applyBorder="1" applyAlignment="1">
      <alignment horizontal="center" vertical="center" wrapText="1"/>
    </xf>
    <xf numFmtId="0" fontId="59" fillId="2" borderId="1" xfId="27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14" fontId="16" fillId="0" borderId="1" xfId="14" applyNumberFormat="1" applyFont="1" applyFill="1" applyBorder="1" applyAlignment="1">
      <alignment horizontal="center" vertical="center"/>
    </xf>
    <xf numFmtId="4" fontId="61" fillId="0" borderId="1" xfId="13" applyNumberFormat="1" applyFont="1" applyBorder="1" applyAlignment="1">
      <alignment horizontal="center" vertical="top" wrapText="1"/>
    </xf>
    <xf numFmtId="4" fontId="57" fillId="0" borderId="1" xfId="178" applyNumberFormat="1" applyFont="1" applyBorder="1" applyAlignment="1">
      <alignment horizontal="center" vertical="center"/>
    </xf>
    <xf numFmtId="179" fontId="16" fillId="0" borderId="1" xfId="271" applyNumberFormat="1" applyFont="1" applyBorder="1" applyAlignment="1">
      <alignment horizontal="center" vertical="center"/>
    </xf>
    <xf numFmtId="179" fontId="16" fillId="0" borderId="1" xfId="0" applyNumberFormat="1" applyFont="1" applyBorder="1" applyAlignment="1">
      <alignment horizontal="center" vertical="center"/>
    </xf>
    <xf numFmtId="179" fontId="60" fillId="0" borderId="1" xfId="271" applyNumberFormat="1" applyFont="1" applyBorder="1" applyAlignment="1">
      <alignment horizontal="center" vertical="center"/>
    </xf>
    <xf numFmtId="179" fontId="60" fillId="0" borderId="1" xfId="0" applyNumberFormat="1" applyFont="1" applyBorder="1" applyAlignment="1">
      <alignment horizontal="center" vertical="center"/>
    </xf>
    <xf numFmtId="0" fontId="57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Лист3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1" builtinId="3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I1" zoomScale="80" zoomScaleNormal="80" workbookViewId="0">
      <selection activeCell="R14" sqref="R14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72</v>
      </c>
    </row>
    <row r="4" spans="1:28">
      <c r="B4" s="78" t="s">
        <v>41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3.5">
      <c r="A8" s="34"/>
      <c r="B8" s="35" t="s">
        <v>33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72"/>
      <c r="Y8" s="72"/>
      <c r="Z8" s="49"/>
      <c r="AA8" s="49"/>
      <c r="AB8" s="49"/>
    </row>
    <row r="9" spans="1:28" ht="63.75">
      <c r="A9" s="34" t="s">
        <v>51</v>
      </c>
      <c r="B9" s="66" t="s">
        <v>42</v>
      </c>
      <c r="C9" s="67" t="s">
        <v>31</v>
      </c>
      <c r="D9" s="68" t="s">
        <v>43</v>
      </c>
      <c r="E9" s="68" t="s">
        <v>44</v>
      </c>
      <c r="F9" s="68" t="s">
        <v>45</v>
      </c>
      <c r="G9" s="68" t="s">
        <v>44</v>
      </c>
      <c r="H9" s="68" t="s">
        <v>45</v>
      </c>
      <c r="I9" s="70" t="s">
        <v>46</v>
      </c>
      <c r="J9" s="68" t="s">
        <v>45</v>
      </c>
      <c r="K9" s="68" t="s">
        <v>36</v>
      </c>
      <c r="L9" s="67">
        <v>70</v>
      </c>
      <c r="M9" s="69">
        <v>710000000</v>
      </c>
      <c r="N9" s="70" t="s">
        <v>47</v>
      </c>
      <c r="O9" s="67" t="s">
        <v>39</v>
      </c>
      <c r="P9" s="68" t="s">
        <v>32</v>
      </c>
      <c r="Q9" s="67"/>
      <c r="R9" s="67" t="s">
        <v>48</v>
      </c>
      <c r="S9" s="67" t="s">
        <v>49</v>
      </c>
      <c r="T9" s="67"/>
      <c r="U9" s="67"/>
      <c r="V9" s="67"/>
      <c r="W9" s="67"/>
      <c r="X9" s="76">
        <v>24840000</v>
      </c>
      <c r="Y9" s="77">
        <f>X9*1.12</f>
        <v>27820800.000000004</v>
      </c>
      <c r="Z9" s="67"/>
      <c r="AA9" s="67" t="s">
        <v>50</v>
      </c>
      <c r="AB9" s="68"/>
    </row>
    <row r="10" spans="1:28" ht="13.5">
      <c r="A10" s="34"/>
      <c r="B10" s="38" t="s">
        <v>34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40">
        <f>X9</f>
        <v>24840000</v>
      </c>
      <c r="Y10" s="40">
        <f>Y9</f>
        <v>27820800.000000004</v>
      </c>
      <c r="Z10" s="39"/>
      <c r="AA10" s="39"/>
      <c r="AB10" s="39"/>
    </row>
    <row r="11" spans="1:28">
      <c r="A11" s="32"/>
      <c r="B11" s="6" t="s">
        <v>27</v>
      </c>
      <c r="C11" s="7"/>
      <c r="D11" s="11"/>
      <c r="E11" s="11"/>
      <c r="F11" s="11"/>
      <c r="G11" s="13"/>
      <c r="H11" s="13"/>
      <c r="I11" s="13"/>
      <c r="J11" s="13"/>
      <c r="K11" s="9"/>
      <c r="L11" s="8"/>
      <c r="M11" s="1"/>
      <c r="N11" s="12"/>
      <c r="O11" s="8"/>
      <c r="P11" s="7"/>
      <c r="Q11" s="7"/>
      <c r="R11" s="7"/>
      <c r="S11" s="10"/>
      <c r="T11" s="9"/>
      <c r="U11" s="8"/>
      <c r="V11" s="9"/>
      <c r="W11" s="9"/>
      <c r="X11" s="36"/>
      <c r="Y11" s="36"/>
      <c r="Z11" s="37"/>
      <c r="AA11" s="9"/>
      <c r="AB11" s="9"/>
    </row>
    <row r="12" spans="1:28">
      <c r="A12" s="32"/>
      <c r="B12" s="6" t="s">
        <v>33</v>
      </c>
      <c r="C12" s="19"/>
      <c r="D12" s="20"/>
      <c r="E12" s="21"/>
      <c r="F12" s="21"/>
      <c r="G12" s="22"/>
      <c r="H12" s="21"/>
      <c r="I12" s="21"/>
      <c r="J12" s="21"/>
      <c r="K12" s="23"/>
      <c r="L12" s="23"/>
      <c r="M12" s="24"/>
      <c r="N12" s="25"/>
      <c r="O12" s="24"/>
      <c r="P12" s="26"/>
      <c r="Q12" s="23"/>
      <c r="R12" s="26"/>
      <c r="S12" s="26"/>
      <c r="T12" s="23"/>
      <c r="U12" s="27"/>
      <c r="V12" s="28"/>
      <c r="W12" s="29"/>
      <c r="X12" s="41"/>
      <c r="Y12" s="41"/>
      <c r="Z12" s="29"/>
      <c r="AA12" s="17"/>
      <c r="AB12" s="16"/>
    </row>
    <row r="13" spans="1:28" ht="63.75">
      <c r="A13" s="32" t="s">
        <v>51</v>
      </c>
      <c r="B13" s="59" t="s">
        <v>52</v>
      </c>
      <c r="C13" s="46" t="s">
        <v>31</v>
      </c>
      <c r="D13" s="7" t="s">
        <v>43</v>
      </c>
      <c r="E13" s="7" t="s">
        <v>44</v>
      </c>
      <c r="F13" s="7" t="s">
        <v>45</v>
      </c>
      <c r="G13" s="7" t="s">
        <v>44</v>
      </c>
      <c r="H13" s="7" t="s">
        <v>45</v>
      </c>
      <c r="I13" s="12" t="s">
        <v>46</v>
      </c>
      <c r="J13" s="7" t="s">
        <v>45</v>
      </c>
      <c r="K13" s="7" t="s">
        <v>36</v>
      </c>
      <c r="L13" s="46">
        <v>70</v>
      </c>
      <c r="M13" s="16">
        <v>710000000</v>
      </c>
      <c r="N13" s="12" t="s">
        <v>47</v>
      </c>
      <c r="O13" s="46" t="s">
        <v>53</v>
      </c>
      <c r="P13" s="7" t="s">
        <v>32</v>
      </c>
      <c r="Q13" s="46"/>
      <c r="R13" s="46" t="s">
        <v>54</v>
      </c>
      <c r="S13" s="46" t="s">
        <v>49</v>
      </c>
      <c r="T13" s="46"/>
      <c r="U13" s="46"/>
      <c r="V13" s="46"/>
      <c r="W13" s="46"/>
      <c r="X13" s="74">
        <v>24840000</v>
      </c>
      <c r="Y13" s="75">
        <f>X13*1.12</f>
        <v>27820800.000000004</v>
      </c>
      <c r="Z13" s="46"/>
      <c r="AA13" s="46" t="s">
        <v>55</v>
      </c>
      <c r="AB13" s="7" t="s">
        <v>56</v>
      </c>
    </row>
    <row r="14" spans="1:28" ht="76.5">
      <c r="A14" s="32" t="s">
        <v>40</v>
      </c>
      <c r="B14" s="59" t="s">
        <v>57</v>
      </c>
      <c r="C14" s="46" t="s">
        <v>31</v>
      </c>
      <c r="D14" s="7" t="s">
        <v>59</v>
      </c>
      <c r="E14" s="7" t="s">
        <v>60</v>
      </c>
      <c r="F14" s="7" t="s">
        <v>61</v>
      </c>
      <c r="G14" s="7" t="s">
        <v>60</v>
      </c>
      <c r="H14" s="7" t="s">
        <v>61</v>
      </c>
      <c r="I14" s="12" t="s">
        <v>62</v>
      </c>
      <c r="J14" s="7" t="s">
        <v>63</v>
      </c>
      <c r="K14" s="7" t="s">
        <v>38</v>
      </c>
      <c r="L14" s="46">
        <v>0</v>
      </c>
      <c r="M14" s="16">
        <v>710000000</v>
      </c>
      <c r="N14" s="12" t="s">
        <v>47</v>
      </c>
      <c r="O14" s="46" t="s">
        <v>53</v>
      </c>
      <c r="P14" s="7" t="s">
        <v>32</v>
      </c>
      <c r="Q14" s="46"/>
      <c r="R14" s="48" t="s">
        <v>37</v>
      </c>
      <c r="S14" s="46" t="s">
        <v>64</v>
      </c>
      <c r="T14" s="46"/>
      <c r="U14" s="46"/>
      <c r="V14" s="46"/>
      <c r="W14" s="46"/>
      <c r="X14" s="74">
        <v>1300000</v>
      </c>
      <c r="Y14" s="75">
        <f>X14</f>
        <v>1300000</v>
      </c>
      <c r="Z14" s="46"/>
      <c r="AA14" s="46">
        <v>2015</v>
      </c>
      <c r="AB14" s="7"/>
    </row>
    <row r="15" spans="1:28" ht="76.5">
      <c r="A15" s="32" t="s">
        <v>40</v>
      </c>
      <c r="B15" s="71" t="s">
        <v>58</v>
      </c>
      <c r="C15" s="46" t="s">
        <v>31</v>
      </c>
      <c r="D15" s="7" t="s">
        <v>65</v>
      </c>
      <c r="E15" s="7" t="s">
        <v>66</v>
      </c>
      <c r="F15" s="7" t="s">
        <v>67</v>
      </c>
      <c r="G15" s="7" t="s">
        <v>68</v>
      </c>
      <c r="H15" s="7" t="s">
        <v>69</v>
      </c>
      <c r="I15" s="12" t="s">
        <v>70</v>
      </c>
      <c r="J15" s="7" t="s">
        <v>71</v>
      </c>
      <c r="K15" s="7" t="s">
        <v>36</v>
      </c>
      <c r="L15" s="46">
        <v>0</v>
      </c>
      <c r="M15" s="16">
        <v>710000000</v>
      </c>
      <c r="N15" s="12" t="s">
        <v>47</v>
      </c>
      <c r="O15" s="46" t="s">
        <v>53</v>
      </c>
      <c r="P15" s="7" t="s">
        <v>32</v>
      </c>
      <c r="Q15" s="46"/>
      <c r="R15" s="48" t="s">
        <v>37</v>
      </c>
      <c r="S15" s="46" t="s">
        <v>64</v>
      </c>
      <c r="T15" s="46"/>
      <c r="U15" s="46"/>
      <c r="V15" s="46"/>
      <c r="W15" s="46"/>
      <c r="X15" s="74">
        <f>24639860</f>
        <v>24639860</v>
      </c>
      <c r="Y15" s="75">
        <f>X15*1.12</f>
        <v>27596643.200000003</v>
      </c>
      <c r="Z15" s="46"/>
      <c r="AA15" s="46">
        <v>2015</v>
      </c>
      <c r="AB15" s="7"/>
    </row>
    <row r="16" spans="1:28">
      <c r="A16" s="32"/>
      <c r="B16" s="18" t="s">
        <v>34</v>
      </c>
      <c r="C16" s="46"/>
      <c r="D16" s="62"/>
      <c r="E16" s="62"/>
      <c r="F16" s="63"/>
      <c r="G16" s="64"/>
      <c r="H16" s="63"/>
      <c r="I16" s="63"/>
      <c r="J16" s="47"/>
      <c r="K16" s="9"/>
      <c r="L16" s="65"/>
      <c r="M16" s="16"/>
      <c r="N16" s="12"/>
      <c r="O16" s="60"/>
      <c r="P16" s="45"/>
      <c r="Q16" s="65"/>
      <c r="R16" s="48"/>
      <c r="S16" s="7"/>
      <c r="T16" s="65"/>
      <c r="U16" s="65"/>
      <c r="V16" s="65"/>
      <c r="W16" s="65"/>
      <c r="X16" s="73">
        <f>SUM(X13:X15)</f>
        <v>50779860</v>
      </c>
      <c r="Y16" s="73">
        <f>SUM(Y13:Y15)</f>
        <v>56717443.200000003</v>
      </c>
      <c r="Z16" s="65"/>
      <c r="AA16" s="9"/>
      <c r="AB16" s="7"/>
    </row>
    <row r="17" spans="1:28">
      <c r="A17" s="32"/>
      <c r="B17" s="50"/>
      <c r="C17" s="51"/>
      <c r="D17" s="52"/>
      <c r="E17" s="53"/>
      <c r="F17" s="53"/>
      <c r="G17" s="54"/>
      <c r="H17" s="53"/>
      <c r="I17" s="53"/>
      <c r="J17" s="53"/>
      <c r="K17" s="55"/>
      <c r="L17" s="55"/>
      <c r="M17" s="56"/>
      <c r="N17" s="57"/>
      <c r="O17" s="56"/>
      <c r="P17" s="58"/>
      <c r="Q17" s="55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42"/>
      <c r="Y19" s="61">
        <f>Y10</f>
        <v>27820800.000000004</v>
      </c>
      <c r="Z19" s="32" t="s">
        <v>28</v>
      </c>
      <c r="AA19" s="32"/>
      <c r="AB19" s="32"/>
    </row>
    <row r="20" spans="1:28">
      <c r="X20" s="43"/>
      <c r="Y20" s="43">
        <f>Y16</f>
        <v>56717443.200000003</v>
      </c>
      <c r="Z20" s="33" t="s">
        <v>29</v>
      </c>
    </row>
    <row r="21" spans="1:28">
      <c r="X21" s="44"/>
      <c r="Y21" s="44">
        <v>11940578607.311455</v>
      </c>
    </row>
    <row r="22" spans="1:28">
      <c r="X22" s="44">
        <v>11969475250.511456</v>
      </c>
      <c r="Y22" s="44">
        <f>Y21-Y19+Y20</f>
        <v>11969475250.511456</v>
      </c>
    </row>
    <row r="23" spans="1:28">
      <c r="X23" s="44"/>
      <c r="Y23" s="44">
        <f>X22-Y22</f>
        <v>0</v>
      </c>
    </row>
    <row r="24" spans="1:28">
      <c r="X24" s="44"/>
      <c r="Y24" s="44"/>
    </row>
    <row r="25" spans="1:28">
      <c r="X25" s="44"/>
      <c r="Y25" s="44"/>
    </row>
    <row r="26" spans="1:28">
      <c r="X26" s="44"/>
      <c r="Y26" s="44"/>
    </row>
    <row r="27" spans="1:28">
      <c r="X27" s="44"/>
      <c r="Y27" s="44"/>
    </row>
    <row r="28" spans="1:28">
      <c r="X28" s="44"/>
      <c r="Y28" s="44"/>
    </row>
    <row r="29" spans="1:28">
      <c r="X29" s="44"/>
      <c r="Y29" s="44"/>
    </row>
    <row r="30" spans="1:28">
      <c r="X30" s="44"/>
      <c r="Y30" s="44"/>
    </row>
    <row r="31" spans="1:28">
      <c r="X31" s="44"/>
      <c r="Y31" s="44"/>
    </row>
    <row r="32" spans="1:28">
      <c r="X32" s="44"/>
      <c r="Y32" s="44"/>
    </row>
    <row r="33" spans="24:25">
      <c r="X33" s="44"/>
      <c r="Y33" s="44"/>
    </row>
    <row r="34" spans="24:25">
      <c r="X34" s="44"/>
      <c r="Y34" s="44"/>
    </row>
    <row r="35" spans="24:25">
      <c r="X35" s="44"/>
      <c r="Y35" s="44"/>
    </row>
    <row r="36" spans="24:25">
      <c r="X36" s="44"/>
      <c r="Y36" s="44"/>
    </row>
    <row r="37" spans="24:25">
      <c r="X37" s="44"/>
      <c r="Y37" s="44"/>
    </row>
    <row r="38" spans="24:25">
      <c r="X38" s="44"/>
      <c r="Y38" s="44"/>
    </row>
    <row r="39" spans="24:25">
      <c r="X39" s="44"/>
      <c r="Y39" s="44"/>
    </row>
    <row r="40" spans="24:25">
      <c r="X40" s="44"/>
      <c r="Y40" s="44"/>
    </row>
    <row r="41" spans="24:25">
      <c r="X41" s="44"/>
      <c r="Y41" s="44"/>
    </row>
    <row r="42" spans="24:25">
      <c r="X42" s="44"/>
      <c r="Y42" s="44"/>
    </row>
    <row r="43" spans="24:25">
      <c r="X43" s="44"/>
      <c r="Y43" s="44"/>
    </row>
    <row r="44" spans="24:25">
      <c r="X44" s="44"/>
      <c r="Y44" s="44"/>
    </row>
    <row r="45" spans="24:25">
      <c r="X45" s="44"/>
      <c r="Y45" s="44"/>
    </row>
    <row r="46" spans="24:25">
      <c r="X46" s="44"/>
      <c r="Y46" s="44"/>
    </row>
    <row r="47" spans="24:25">
      <c r="X47" s="44"/>
      <c r="Y47" s="44"/>
    </row>
    <row r="48" spans="24:25">
      <c r="X48" s="44"/>
      <c r="Y48" s="44"/>
    </row>
    <row r="49" spans="24:25">
      <c r="X49" s="44"/>
      <c r="Y49" s="44"/>
    </row>
    <row r="50" spans="24:25">
      <c r="X50" s="44"/>
      <c r="Y50" s="44"/>
    </row>
    <row r="51" spans="24:25">
      <c r="X51" s="44"/>
      <c r="Y51" s="44"/>
    </row>
    <row r="52" spans="24:25">
      <c r="X52" s="44"/>
      <c r="Y52" s="44"/>
    </row>
    <row r="53" spans="24:25">
      <c r="X53" s="44"/>
      <c r="Y53" s="44"/>
    </row>
    <row r="54" spans="24:25">
      <c r="X54" s="44"/>
      <c r="Y54" s="44"/>
    </row>
    <row r="55" spans="24:25">
      <c r="X55" s="44"/>
      <c r="Y55" s="44"/>
    </row>
    <row r="56" spans="24:25">
      <c r="X56" s="44"/>
      <c r="Y56" s="44"/>
    </row>
    <row r="57" spans="24:25">
      <c r="X57" s="44"/>
      <c r="Y57" s="44"/>
    </row>
    <row r="58" spans="24:25">
      <c r="X58" s="44"/>
      <c r="Y58" s="44"/>
    </row>
    <row r="59" spans="24:25">
      <c r="X59" s="44"/>
      <c r="Y59" s="44"/>
    </row>
    <row r="60" spans="24:25">
      <c r="X60" s="44"/>
      <c r="Y60" s="44"/>
    </row>
    <row r="61" spans="24:25">
      <c r="X61" s="44"/>
      <c r="Y61" s="44"/>
    </row>
    <row r="62" spans="24:25">
      <c r="X62" s="44"/>
      <c r="Y62" s="44"/>
    </row>
    <row r="63" spans="24:25">
      <c r="X63" s="44"/>
      <c r="Y63" s="44"/>
    </row>
    <row r="64" spans="24:25">
      <c r="X64" s="44"/>
      <c r="Y64" s="44"/>
    </row>
    <row r="65" spans="24:25">
      <c r="X65" s="44"/>
      <c r="Y65" s="44"/>
    </row>
  </sheetData>
  <autoFilter ref="A6:AB16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2015-10-06T05:35:50Z</dcterms:modified>
</cp:coreProperties>
</file>