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.Arkharov\Desktop\"/>
    </mc:Choice>
  </mc:AlternateContent>
  <bookViews>
    <workbookView xWindow="120" yWindow="180" windowWidth="9720" windowHeight="7260"/>
  </bookViews>
  <sheets>
    <sheet name="Приложение 7" sheetId="4" r:id="rId1"/>
  </sheets>
  <definedNames>
    <definedName name="_xlnm._FilterDatabase" localSheetId="0" hidden="1">'Приложение 7'!$A$18:$AN$18</definedName>
    <definedName name="_xlnm.Print_Area" localSheetId="0">'Приложение 7'!$A$1:$AC$70</definedName>
  </definedNames>
  <calcPr calcId="152511"/>
</workbook>
</file>

<file path=xl/calcChain.xml><?xml version="1.0" encoding="utf-8"?>
<calcChain xmlns="http://schemas.openxmlformats.org/spreadsheetml/2006/main">
  <c r="X27" i="4" l="1"/>
  <c r="Y27" i="4" s="1"/>
  <c r="S26" i="4" l="1"/>
  <c r="X26" i="4" s="1"/>
  <c r="X23" i="4"/>
  <c r="Y25" i="4"/>
  <c r="Y22" i="4"/>
  <c r="Y21" i="4"/>
  <c r="Y20" i="4"/>
  <c r="Y19" i="4"/>
  <c r="Y26" i="4" l="1"/>
  <c r="Y28" i="4" s="1"/>
  <c r="X28" i="4"/>
  <c r="Y23" i="4"/>
  <c r="X30" i="4"/>
  <c r="Y30" i="4" l="1"/>
</calcChain>
</file>

<file path=xl/sharedStrings.xml><?xml version="1.0" encoding="utf-8"?>
<sst xmlns="http://schemas.openxmlformats.org/spreadsheetml/2006/main" count="164" uniqueCount="136">
  <si>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</si>
  <si>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</si>
  <si>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</si>
  <si>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</si>
  <si>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</si>
  <si>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</si>
  <si>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</si>
  <si>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</si>
  <si>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</si>
  <si>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</si>
  <si>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 xml:space="preserve">2. Работы </t>
  </si>
  <si>
    <t>итого по работам</t>
  </si>
  <si>
    <t>1 У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</si>
  <si>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</si>
  <si>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</si>
  <si>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</si>
  <si>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</si>
  <si>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</si>
  <si>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</si>
  <si>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</si>
  <si>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</si>
  <si>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</si>
  <si>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</si>
  <si>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</si>
  <si>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</si>
  <si>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</si>
  <si>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Наименование организации</t>
  </si>
  <si>
    <t xml:space="preserve">Наименование закупаемых товаров, работ и услуг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</si>
  <si>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</si>
  <si>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Сумма, планируемая для закупок ТРУ без НДС,  тенге</t>
  </si>
  <si>
    <t>Условия оплаты (размер авансового платежа), %</t>
  </si>
  <si>
    <t>План закупок составляется и утверждается идентичным на государственном и русском языках.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</si>
  <si>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</si>
  <si>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</si>
  <si>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</si>
  <si>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  <charset val="204"/>
      </rPr>
      <t>Пример: для товаров - Акмолинская область, г. Степногорск,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</si>
  <si>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оплаты. </t>
    </r>
    <r>
      <rPr>
        <b/>
        <sz val="12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</si>
  <si>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</si>
  <si>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</si>
  <si>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Код  ТРУ</t>
  </si>
  <si>
    <t>Дополнительная характеристика</t>
  </si>
  <si>
    <r>
      <t xml:space="preserve">Условия поставки по ИНКОТЕРМС 2010. </t>
    </r>
    <r>
      <rPr>
        <b/>
        <sz val="12"/>
        <rFont val="Times New Roman"/>
        <family val="1"/>
        <charset val="204"/>
      </rPr>
      <t>Пример: DDP</t>
    </r>
    <r>
      <rPr>
        <sz val="12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</si>
  <si>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t>Приоритет закупки</t>
  </si>
  <si>
    <t>Условия поставки по ИНКОТЕРМС 2010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</si>
  <si>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</si>
  <si>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</si>
  <si>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</si>
  <si>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</si>
  <si>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</si>
  <si>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</si>
  <si>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</si>
  <si>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</si>
  <si>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</si>
  <si>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Прогноз местного содержания, %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</si>
  <si>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</t>
    </r>
    <r>
      <rPr>
        <b/>
        <sz val="12"/>
        <rFont val="Times New Roman"/>
        <family val="1"/>
        <charset val="204"/>
      </rPr>
      <t>ОТП</t>
    </r>
    <r>
      <rPr>
        <sz val="12"/>
        <rFont val="Times New Roman"/>
        <family val="1"/>
        <charset val="204"/>
      </rPr>
      <t xml:space="preserve">, для организаций инвалидов - </t>
    </r>
    <r>
      <rPr>
        <b/>
        <sz val="12"/>
        <rFont val="Times New Roman"/>
        <family val="1"/>
        <charset val="204"/>
      </rPr>
      <t>ОИН</t>
    </r>
    <r>
      <rPr>
        <sz val="12"/>
        <rFont val="Times New Roman"/>
        <family val="1"/>
        <charset val="204"/>
      </rPr>
      <t xml:space="preserve">, для отечественных предпринимателей - </t>
    </r>
    <r>
      <rPr>
        <b/>
        <sz val="12"/>
        <rFont val="Times New Roman"/>
        <family val="1"/>
        <charset val="204"/>
      </rPr>
      <t>ОП, д</t>
    </r>
    <r>
      <rPr>
        <sz val="12"/>
        <rFont val="Times New Roman"/>
        <family val="1"/>
        <charset val="204"/>
      </rPr>
      <t>ля предприятий региона</t>
    </r>
    <r>
      <rPr>
        <b/>
        <sz val="12"/>
        <rFont val="Times New Roman"/>
        <family val="1"/>
        <charset val="204"/>
      </rPr>
      <t xml:space="preserve"> - ПР, д</t>
    </r>
    <r>
      <rPr>
        <sz val="12"/>
        <rFont val="Times New Roman"/>
        <family val="1"/>
        <charset val="204"/>
      </rPr>
      <t>ля отечественных товаропроизводителей Холдинга</t>
    </r>
    <r>
      <rPr>
        <b/>
        <sz val="12"/>
        <rFont val="Times New Roman"/>
        <family val="1"/>
        <charset val="204"/>
      </rPr>
      <t xml:space="preserve"> - ОТПХ, </t>
    </r>
    <r>
      <rPr>
        <sz val="12"/>
        <rFont val="Times New Roman"/>
        <family val="1"/>
        <charset val="204"/>
      </rPr>
      <t>для организаций, входящих в Холдинг</t>
    </r>
    <r>
      <rPr>
        <b/>
        <sz val="12"/>
        <rFont val="Times New Roman"/>
        <family val="1"/>
        <charset val="204"/>
      </rPr>
      <t xml:space="preserve"> - ОВХ, </t>
    </r>
    <r>
      <rPr>
        <sz val="12"/>
        <rFont val="Times New Roman"/>
        <family val="1"/>
        <charset val="204"/>
      </rPr>
      <t>для отечественных поставщиков работ, услуг</t>
    </r>
    <r>
      <rPr>
        <b/>
        <sz val="12"/>
        <rFont val="Times New Roman"/>
        <family val="1"/>
        <charset val="204"/>
      </rPr>
      <t xml:space="preserve"> - ОПРУ</t>
    </r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</si>
  <si>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</si>
  <si>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Год закупки/год корректировки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</si>
  <si>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</si>
  <si>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</si>
  <si>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r>
      <t xml:space="preserve">Единица измерения. Наименование единиц измерения товаров указывается согласно коду ЕНС ТРУ. </t>
    </r>
    <r>
      <rPr>
        <u/>
        <sz val="12"/>
        <rFont val="Times New Roman"/>
        <family val="1"/>
        <charset val="204"/>
      </rPr>
      <t>По работам и услугам не заполняется</t>
    </r>
  </si>
  <si>
    <t xml:space="preserve">Краткая характеристика (описание) товаров, работ и услуг  </t>
  </si>
  <si>
    <r>
  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</t>
    </r>
    <r>
      <rPr>
        <sz val="12"/>
        <color indexed="10"/>
        <rFont val="Times New Roman"/>
        <family val="1"/>
        <charset val="204"/>
      </rPr>
      <t xml:space="preserve">По работам и услугам заполняется по суммам, выделенным для каждого года </t>
    </r>
  </si>
  <si>
    <r>
      <t xml:space="preserve">Год закупки/год корректировки. Указывается фактический год проведения закупки. </t>
    </r>
    <r>
      <rPr>
        <b/>
        <sz val="12"/>
        <rFont val="Times New Roman"/>
        <family val="1"/>
        <charset val="204"/>
      </rPr>
      <t>Пример - 2012.</t>
    </r>
    <r>
      <rPr>
        <sz val="12"/>
        <rFont val="Times New Roman"/>
        <family val="1"/>
        <charset val="204"/>
      </rPr>
      <t xml:space="preserve"> После проведения соответствующих корректировок  дополнительно указывается год проведения корректировки. </t>
    </r>
    <r>
      <rPr>
        <b/>
        <sz val="12"/>
        <rFont val="Times New Roman"/>
        <family val="1"/>
        <charset val="204"/>
      </rPr>
      <t>Пример 2012/2013, 2012/2015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</si>
  <si>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  <charset val="204"/>
      </rPr>
      <t>Пример - 18.</t>
    </r>
  </si>
  <si>
    <t>183-4 Р</t>
  </si>
  <si>
    <t>АО "РД "КазМунайГаз"</t>
  </si>
  <si>
    <t>41.00.20</t>
  </si>
  <si>
    <t>Работы по строительству административно-бытового корпуса ПФ "Эмбамунайгаз"</t>
  </si>
  <si>
    <t>"Ембімұнайгаз" ӨФ-ның әкімшілік-тұрмыстық корпусы құрылысының құмыстары</t>
  </si>
  <si>
    <t>"Ембімұнайгаз" ӨФ-ның әкімшілік-тұрмыстық корпусы құрылысын салу жұмыстары</t>
  </si>
  <si>
    <t>ДТ</t>
  </si>
  <si>
    <t>287 Р</t>
  </si>
  <si>
    <t>43.99.70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</si>
  <si>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Каражанбас </t>
  </si>
  <si>
    <t>Қаражанбас кен орнынағы 250 дана автокөлікке және арнаулы техникаға арналған өндірістік база нысанының жобалау және құрылысын салу жұмыстары</t>
  </si>
  <si>
    <t>В реализацию инвестиционного стратегического проекта "Создание новых сервисных производств нефтегазовой индустрии Мангистауского региона"</t>
  </si>
  <si>
    <t>ОИ</t>
  </si>
  <si>
    <t>288 Р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</si>
  <si>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Каламкас </t>
  </si>
  <si>
    <t>Қаламқас кен орнынағы 100 дана автокөлікке және арнаулы техникаға арналған өндірістік база нысанының жобалау және құрылысын салу жұмыстары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</si>
  <si>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Кааламас </t>
  </si>
  <si>
    <t>Қаламқас кен орнынағы 250 дана автокөлікке және арнаулы техникаға арналған өндірістік база нысанының жобалау және құрылысын салу жұмыстары</t>
  </si>
  <si>
    <t>326 Р</t>
  </si>
  <si>
    <t>42.21.12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</si>
  <si>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</t>
  </si>
  <si>
    <t>"Прорва тобының мұнай кеніштерінің мұнайға ілеспе газын күкірттен тазарту қондырғысының жобалау және құрылысын салу комплексті жұмыстарын жасау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</si>
  <si>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</si>
  <si>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"Прорва тобының мұнай кеніштерінің мұнайға ілеспе газын күкірттен тазарту қондырғысының, соның ішінде КТҚ, КГДҚ және газ құбыры жобалау және құрылысын салу комплексті жұмыстарын жасау</t>
  </si>
  <si>
    <t>Наименование закупаемых товаров, работ и услуг (на казахском языке)</t>
  </si>
  <si>
    <t xml:space="preserve">Краткая характеристика (описание) товаров, работ и услуг (на казахском языке) </t>
  </si>
  <si>
    <t>Дополнительная характеристика (на казахском языке)</t>
  </si>
  <si>
    <t>Мангистауская область</t>
  </si>
  <si>
    <t xml:space="preserve">Атырауская область, Жылыойский район </t>
  </si>
  <si>
    <r>
      <t>авансовый</t>
    </r>
    <r>
      <rPr>
        <sz val="10"/>
        <rFont val="Times New Roman"/>
        <family val="1"/>
        <charset val="204"/>
      </rPr>
      <t xml:space="preserve"> платеж - 30% с предоставлением банк. гарантий, </t>
    </r>
    <r>
      <rPr>
        <b/>
        <sz val="10"/>
        <rFont val="Times New Roman"/>
        <family val="1"/>
        <charset val="204"/>
      </rPr>
      <t xml:space="preserve">промежуточные </t>
    </r>
    <r>
      <rPr>
        <sz val="10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  <charset val="204"/>
      </rPr>
      <t>остаток</t>
    </r>
    <r>
      <rPr>
        <sz val="10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 в полном объеме.</t>
    </r>
  </si>
  <si>
    <r>
      <t>авансовый</t>
    </r>
    <r>
      <rPr>
        <sz val="10"/>
        <rFont val="Times New Roman"/>
        <family val="1"/>
        <charset val="204"/>
      </rPr>
      <t xml:space="preserve"> платеж - 30% с предоставлением банк. гарантий, </t>
    </r>
    <r>
      <rPr>
        <b/>
        <sz val="10"/>
        <rFont val="Times New Roman"/>
        <family val="1"/>
        <charset val="204"/>
      </rPr>
      <t xml:space="preserve">промежуточные </t>
    </r>
    <r>
      <rPr>
        <sz val="10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  <charset val="204"/>
      </rPr>
      <t>остаток</t>
    </r>
    <r>
      <rPr>
        <sz val="10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</t>
    </r>
  </si>
  <si>
    <t xml:space="preserve">г.Атырау  </t>
  </si>
  <si>
    <t>2012 год</t>
  </si>
  <si>
    <t>2013 год</t>
  </si>
  <si>
    <t>2014 год</t>
  </si>
  <si>
    <t>2015 год</t>
  </si>
  <si>
    <t>2016 год</t>
  </si>
  <si>
    <t>74.12.30</t>
  </si>
  <si>
    <t xml:space="preserve"> Консультационные услуги по обжалованию судебных решений (налоговые споры) </t>
  </si>
  <si>
    <t>(салық даулары) соттық шешiмдердiң қуынуы бойынша консультация қызметi</t>
  </si>
  <si>
    <t xml:space="preserve">Услуги по обжалованию судебных решений (налоговые споры) </t>
  </si>
  <si>
    <t xml:space="preserve">(салық даулары) соттық шешiмдердiң қуынуы бойынша қызмет
</t>
  </si>
  <si>
    <t>ОТ</t>
  </si>
  <si>
    <t>г.Астана</t>
  </si>
  <si>
    <t>авансовый платеж - 0%, оставшаяся часть в течение 30 дней с  факта оказания услуг</t>
  </si>
  <si>
    <t>Утверждено решением правления АО "РД "КазМунайГаз" от 21.09.2012 года, протокол № 29</t>
  </si>
  <si>
    <t>3. Услуги</t>
  </si>
  <si>
    <t>исключена</t>
  </si>
  <si>
    <t xml:space="preserve">С изменениями и дополнениями от 27.11.2012, № 35 </t>
  </si>
  <si>
    <t>2 У</t>
  </si>
  <si>
    <t>69.20.10.15.10.00.00</t>
  </si>
  <si>
    <t>Услуги по проведению аудита финансовой отчетности</t>
  </si>
  <si>
    <t>Қаржылық есептіліктің аудитін жүргізу жөніндегі қызмет көрсетулер</t>
  </si>
  <si>
    <t>Услуги аудиторской организации в том числе по обзору промежуточной финансовой отчетности Общества за 6 месяцев по состоянию на 30 июня 2014, 2015 и 2016 годов, аудиту годовой финансовой отчетности Общества и пакета финансовой отчетности для целей консолидации АО «НК «КазМунайГаз» за годы по состоянию на 31 декабря 2014, 2015 и 2016 годов, соответственно</t>
  </si>
  <si>
    <t>Аудиторлық ұйымның қызметі, оның ішінде Қоғамның 2014,2015 және 2016 жылдардың 30 маусымына жағдай бойынша 6 айдағы аралық қаржылық есептілігіне шолу жүргізу,  Қоғамның жылдық қаржылық есебі мен тиісінше 2014, 2015 және 2016 жылдардың 31 желтоқсанындағы жағдай бойынша "ҚазМұнайГаз" ҰК" АҚ-ға  шоғырландыру мақсаттарына арналған қаржылық есептіліктер пакетінің аудиті  жөніндегі қызметі</t>
  </si>
  <si>
    <t>Первый авансовый платеж в размере 30%  от стоимости услуг по аудиту в течение 30 рабочих дней после выставления счета на оплату. Счет на оплату должен быть выставлен не ранее чем за 10 календарных дней до отчетной даты;
Второй авансовый платеж в размере 40% от стоимости услуг по аудиту после начала аудиторских процедур по аудиту финансовой отчетности и в течение 30 рабочих дней после выставления счета на оплату;
Третий платеж в размере 30% от стоимости услуг в течение 30 рабочих дней с даты подписания акта выполненных работ.</t>
  </si>
  <si>
    <t>2017 год</t>
  </si>
  <si>
    <t>План долгосрочных закупок товаров, работ и услуг АО "РД "КазМунайГаз"</t>
  </si>
  <si>
    <t xml:space="preserve">С изменениями и дополнениями от 14.04.2014, № 12 </t>
  </si>
  <si>
    <t>август, сентябрь</t>
  </si>
  <si>
    <t>март, апрель</t>
  </si>
  <si>
    <t>сентябрь, октябрь</t>
  </si>
  <si>
    <t>май, июнь</t>
  </si>
  <si>
    <t xml:space="preserve">С изменениями и дополнениями от 26.02.2015, № 8 </t>
  </si>
  <si>
    <t>3 У</t>
  </si>
  <si>
    <t>69.20.31.10.00.00.00</t>
  </si>
  <si>
    <t>Услуги консультационные в области налогообложения</t>
  </si>
  <si>
    <t>Салық салу саласындағы консультациялық қызметтер</t>
  </si>
  <si>
    <t>Консультационные услуги связанные с обжалованием результатов комплексной налоговой проверки</t>
  </si>
  <si>
    <t>Кешенді салықтық тексерудің нәтижелері бойынша шағым беруге байланысты қызмет көрсетулер</t>
  </si>
  <si>
    <t>март, апрель 2015 года</t>
  </si>
  <si>
    <t>ЭОТ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</si>
</sst>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1" applyFont="1"/>
    <xf numFmtId="0" fontId="4" fillId="0" borderId="0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8" fillId="0" borderId="0" xfId="1" applyFont="1"/>
    <xf numFmtId="0" fontId="5" fillId="0" borderId="1" xfId="1" applyFont="1" applyBorder="1" applyAlignment="1"/>
    <xf numFmtId="0" fontId="5" fillId="0" borderId="2" xfId="1" applyFont="1" applyBorder="1" applyAlignment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4" fillId="0" borderId="0" xfId="1" applyFont="1" applyFill="1"/>
    <xf numFmtId="0" fontId="9" fillId="0" borderId="5" xfId="1" applyFont="1" applyBorder="1"/>
    <xf numFmtId="0" fontId="5" fillId="0" borderId="0" xfId="1" applyFont="1" applyFill="1" applyAlignment="1">
      <alignment horizontal="center"/>
    </xf>
    <xf numFmtId="0" fontId="13" fillId="0" borderId="0" xfId="1" applyFont="1"/>
    <xf numFmtId="0" fontId="13" fillId="0" borderId="0" xfId="1" applyFont="1" applyBorder="1" applyAlignment="1">
      <alignment wrapText="1"/>
    </xf>
    <xf numFmtId="0" fontId="13" fillId="0" borderId="0" xfId="1" applyFont="1" applyBorder="1"/>
    <xf numFmtId="0" fontId="14" fillId="0" borderId="0" xfId="1" applyFont="1"/>
    <xf numFmtId="0" fontId="10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Border="1" applyAlignment="1"/>
    <xf numFmtId="0" fontId="12" fillId="0" borderId="0" xfId="1" applyFont="1" applyBorder="1" applyAlignment="1"/>
    <xf numFmtId="0" fontId="16" fillId="0" borderId="0" xfId="1" applyFont="1" applyAlignment="1">
      <alignment horizontal="left"/>
    </xf>
    <xf numFmtId="0" fontId="16" fillId="0" borderId="0" xfId="1" applyFont="1" applyBorder="1" applyAlignment="1">
      <alignment wrapText="1"/>
    </xf>
    <xf numFmtId="0" fontId="16" fillId="0" borderId="0" xfId="1" applyFont="1" applyBorder="1"/>
    <xf numFmtId="0" fontId="16" fillId="0" borderId="0" xfId="1" applyFont="1" applyAlignment="1">
      <alignment horizontal="left" wrapText="1"/>
    </xf>
    <xf numFmtId="0" fontId="15" fillId="0" borderId="0" xfId="1" applyFont="1" applyBorder="1" applyAlignment="1"/>
    <xf numFmtId="0" fontId="16" fillId="0" borderId="0" xfId="1" applyFont="1" applyBorder="1" applyAlignment="1">
      <alignment horizontal="left" wrapText="1"/>
    </xf>
    <xf numFmtId="0" fontId="13" fillId="0" borderId="6" xfId="1" applyFont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16" fillId="0" borderId="8" xfId="1" applyFont="1" applyBorder="1" applyAlignment="1">
      <alignment horizontal="left"/>
    </xf>
    <xf numFmtId="0" fontId="5" fillId="0" borderId="9" xfId="1" applyFont="1" applyBorder="1" applyAlignment="1"/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17" fillId="0" borderId="0" xfId="1" applyFont="1" applyAlignment="1">
      <alignment horizontal="left"/>
    </xf>
    <xf numFmtId="0" fontId="16" fillId="0" borderId="0" xfId="1" applyFont="1" applyAlignment="1"/>
    <xf numFmtId="0" fontId="16" fillId="0" borderId="0" xfId="1" applyFont="1" applyAlignment="1">
      <alignment wrapText="1"/>
    </xf>
    <xf numFmtId="0" fontId="12" fillId="0" borderId="0" xfId="1" applyFont="1" applyAlignment="1"/>
    <xf numFmtId="0" fontId="18" fillId="0" borderId="0" xfId="1" applyFont="1" applyBorder="1"/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49" fontId="16" fillId="0" borderId="0" xfId="1" applyNumberFormat="1" applyFont="1" applyBorder="1" applyAlignment="1"/>
    <xf numFmtId="0" fontId="16" fillId="0" borderId="0" xfId="1" applyFont="1" applyFill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/>
    </xf>
    <xf numFmtId="0" fontId="5" fillId="0" borderId="0" xfId="1" applyFont="1" applyBorder="1"/>
    <xf numFmtId="0" fontId="6" fillId="0" borderId="12" xfId="1" applyFont="1" applyFill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/>
    <xf numFmtId="4" fontId="4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/>
    <xf numFmtId="49" fontId="4" fillId="0" borderId="3" xfId="0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 wrapText="1"/>
    </xf>
    <xf numFmtId="4" fontId="5" fillId="0" borderId="1" xfId="1" applyNumberFormat="1" applyFont="1" applyBorder="1" applyAlignment="1"/>
    <xf numFmtId="4" fontId="5" fillId="0" borderId="3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top" wrapText="1"/>
    </xf>
    <xf numFmtId="0" fontId="4" fillId="0" borderId="16" xfId="1" applyFont="1" applyBorder="1" applyAlignment="1"/>
    <xf numFmtId="0" fontId="4" fillId="0" borderId="17" xfId="1" applyFont="1" applyBorder="1" applyAlignment="1"/>
    <xf numFmtId="0" fontId="4" fillId="0" borderId="14" xfId="1" applyFont="1" applyBorder="1" applyAlignment="1">
      <alignment horizontal="center"/>
    </xf>
    <xf numFmtId="4" fontId="5" fillId="0" borderId="14" xfId="1" applyNumberFormat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4" xfId="1" applyFont="1" applyBorder="1"/>
    <xf numFmtId="0" fontId="4" fillId="0" borderId="3" xfId="1" applyFont="1" applyBorder="1" applyAlignment="1">
      <alignment horizontal="left" vertical="center"/>
    </xf>
    <xf numFmtId="165" fontId="4" fillId="0" borderId="3" xfId="4" applyNumberFormat="1" applyFont="1" applyBorder="1" applyAlignment="1">
      <alignment horizontal="right" vertical="center"/>
    </xf>
    <xf numFmtId="165" fontId="4" fillId="0" borderId="3" xfId="4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" fontId="4" fillId="0" borderId="3" xfId="4" applyNumberFormat="1" applyFont="1" applyBorder="1" applyAlignment="1">
      <alignment horizontal="center" vertical="center" wrapText="1"/>
    </xf>
    <xf numFmtId="4" fontId="4" fillId="0" borderId="1" xfId="4" applyNumberFormat="1" applyFont="1" applyBorder="1" applyAlignment="1">
      <alignment horizontal="center" vertical="center" wrapText="1"/>
    </xf>
    <xf numFmtId="4" fontId="4" fillId="0" borderId="3" xfId="4" applyNumberFormat="1" applyFont="1" applyBorder="1" applyAlignment="1">
      <alignment horizontal="right" vertical="center" wrapText="1"/>
    </xf>
    <xf numFmtId="4" fontId="4" fillId="0" borderId="1" xfId="4" applyNumberFormat="1" applyFont="1" applyBorder="1" applyAlignment="1">
      <alignment horizontal="right" vertical="center" wrapText="1"/>
    </xf>
    <xf numFmtId="0" fontId="6" fillId="0" borderId="23" xfId="1" applyFont="1" applyBorder="1" applyAlignment="1">
      <alignment horizontal="center" vertical="top" wrapText="1"/>
    </xf>
    <xf numFmtId="0" fontId="0" fillId="0" borderId="24" xfId="0" applyBorder="1"/>
    <xf numFmtId="0" fontId="12" fillId="0" borderId="0" xfId="1" applyFont="1" applyFill="1" applyAlignment="1">
      <alignment horizontal="justify" vertical="justify" wrapText="1"/>
    </xf>
    <xf numFmtId="0" fontId="16" fillId="0" borderId="0" xfId="1" applyFont="1" applyFill="1" applyAlignment="1">
      <alignment horizontal="left" wrapText="1"/>
    </xf>
    <xf numFmtId="0" fontId="16" fillId="0" borderId="0" xfId="1" applyFont="1" applyAlignment="1">
      <alignment horizontal="left" wrapText="1"/>
    </xf>
    <xf numFmtId="0" fontId="6" fillId="0" borderId="23" xfId="1" applyFont="1" applyFill="1" applyBorder="1" applyAlignment="1">
      <alignment horizontal="center" vertical="top" wrapText="1"/>
    </xf>
    <xf numFmtId="0" fontId="16" fillId="0" borderId="0" xfId="1" applyFont="1" applyBorder="1" applyAlignment="1">
      <alignment wrapText="1"/>
    </xf>
    <xf numFmtId="0" fontId="16" fillId="0" borderId="0" xfId="1" applyFont="1" applyAlignment="1">
      <alignment horizontal="left" vertical="center" wrapText="1"/>
    </xf>
    <xf numFmtId="0" fontId="16" fillId="0" borderId="0" xfId="1" applyFont="1" applyBorder="1" applyAlignment="1">
      <alignment horizontal="left" wrapText="1"/>
    </xf>
    <xf numFmtId="0" fontId="6" fillId="0" borderId="3" xfId="1" applyFont="1" applyFill="1" applyBorder="1" applyAlignment="1">
      <alignment horizontal="center" vertical="top" wrapText="1"/>
    </xf>
    <xf numFmtId="0" fontId="0" fillId="0" borderId="3" xfId="0" applyBorder="1"/>
    <xf numFmtId="0" fontId="7" fillId="0" borderId="13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/>
    </xf>
    <xf numFmtId="0" fontId="5" fillId="0" borderId="18" xfId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0" fontId="5" fillId="0" borderId="20" xfId="1" applyFont="1" applyBorder="1" applyAlignment="1">
      <alignment horizontal="right" vertical="center"/>
    </xf>
    <xf numFmtId="0" fontId="5" fillId="0" borderId="21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22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5" fillId="0" borderId="26" xfId="1" applyFont="1" applyBorder="1" applyAlignment="1">
      <alignment horizontal="right" vertical="center"/>
    </xf>
    <xf numFmtId="0" fontId="5" fillId="0" borderId="27" xfId="1" applyFont="1" applyBorder="1" applyAlignment="1">
      <alignment horizontal="right" vertical="center"/>
    </xf>
    <xf numFmtId="0" fontId="6" fillId="0" borderId="28" xfId="1" applyFont="1" applyFill="1" applyBorder="1" applyAlignment="1">
      <alignment horizontal="center" vertical="top" wrapText="1"/>
    </xf>
    <xf numFmtId="0" fontId="6" fillId="0" borderId="29" xfId="1" applyFont="1" applyFill="1" applyBorder="1" applyAlignment="1">
      <alignment horizontal="center" vertical="top" wrapText="1"/>
    </xf>
    <xf numFmtId="0" fontId="6" fillId="0" borderId="30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/>
    <xf numFmtId="0" fontId="0" fillId="0" borderId="31" xfId="0" applyBorder="1"/>
  </cellXfs>
  <cellStyles count="7">
    <cellStyle name="Обычный" xfId="0" builtinId="0"/>
    <cellStyle name="Обычный 2" xfId="1"/>
    <cellStyle name="Обычный 2 2" xfId="2"/>
    <cellStyle name="Обычный 3" xfId="3"/>
    <cellStyle name="Финансовый" xfId="4" builtinId="3"/>
    <cellStyle name="Финансовый 2" xfId="5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0"/>
  <sheetViews>
    <sheetView tabSelected="1" zoomScale="70" zoomScaleNormal="70" zoomScaleSheetLayoutView="87" workbookViewId="0"/>
  </sheetViews>
  <sheetFormatPr defaultColWidth="9.109375" defaultRowHeight="13.2" x14ac:dyDescent="0.25"/>
  <cols>
    <col min="1" max="1" width="7.44140625" style="1" customWidth="1"/>
    <col min="2" max="2" width="17.33203125" style="1" customWidth="1"/>
    <col min="3" max="3" width="17.109375" style="1" customWidth="1"/>
    <col min="4" max="4" width="19.109375" style="1" customWidth="1"/>
    <col min="5" max="5" width="20" style="1" customWidth="1"/>
    <col min="6" max="6" width="18.44140625" style="1" customWidth="1"/>
    <col min="7" max="7" width="19.88671875" style="1" customWidth="1"/>
    <col min="8" max="9" width="17.33203125" style="1" customWidth="1"/>
    <col min="10" max="10" width="10.5546875" style="1" customWidth="1"/>
    <col min="11" max="11" width="15.33203125" style="1" customWidth="1"/>
    <col min="12" max="12" width="17.5546875" style="1" customWidth="1"/>
    <col min="13" max="13" width="14.44140625" style="1" customWidth="1"/>
    <col min="14" max="14" width="15.6640625" style="1" customWidth="1"/>
    <col min="15" max="15" width="32.44140625" style="1" customWidth="1"/>
    <col min="16" max="16" width="10.88671875" style="1" customWidth="1"/>
    <col min="17" max="17" width="14.44140625" style="1" customWidth="1"/>
    <col min="18" max="18" width="17" style="1" customWidth="1"/>
    <col min="19" max="19" width="16.5546875" style="1" customWidth="1"/>
    <col min="20" max="20" width="14.33203125" style="1" customWidth="1"/>
    <col min="21" max="21" width="14.6640625" style="1" customWidth="1"/>
    <col min="22" max="22" width="13.33203125" style="1" customWidth="1"/>
    <col min="23" max="23" width="16" style="1" customWidth="1"/>
    <col min="24" max="24" width="18.5546875" style="1" customWidth="1"/>
    <col min="25" max="25" width="16.88671875" style="1" customWidth="1"/>
    <col min="26" max="26" width="13.88671875" style="1" customWidth="1"/>
    <col min="27" max="27" width="15" style="1" customWidth="1"/>
    <col min="28" max="28" width="13.6640625" style="1" customWidth="1"/>
    <col min="29" max="16384" width="9.109375" style="1"/>
  </cols>
  <sheetData>
    <row r="1" spans="1:40" ht="13.8" thickBot="1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W1" s="2"/>
      <c r="Y1" s="4"/>
      <c r="Z1" s="4"/>
      <c r="AA1" s="4"/>
    </row>
    <row r="2" spans="1:40" ht="22.5" customHeight="1" thickBot="1" x14ac:dyDescent="0.35">
      <c r="B2" s="38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2"/>
      <c r="W2" s="2"/>
      <c r="Y2" s="3"/>
      <c r="Z2" s="3"/>
      <c r="AA2" s="3"/>
    </row>
    <row r="3" spans="1:40" x14ac:dyDescent="0.25">
      <c r="Y3" s="3"/>
      <c r="Z3" s="3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x14ac:dyDescent="0.25">
      <c r="A4" s="106" t="s">
        <v>121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5.75" customHeight="1" thickBot="1" x14ac:dyDescent="0.3">
      <c r="A5" s="119"/>
      <c r="B5" s="119"/>
      <c r="C5" s="120" t="s">
        <v>0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54"/>
    </row>
    <row r="6" spans="1:40" ht="14.25" customHeight="1" x14ac:dyDescent="0.25">
      <c r="L6" s="3"/>
      <c r="M6" s="3"/>
      <c r="N6" s="3"/>
      <c r="P6" s="52"/>
      <c r="Q6" s="52"/>
      <c r="R6" s="52"/>
      <c r="S6" s="52"/>
      <c r="T6" s="52"/>
      <c r="U6" s="52"/>
      <c r="V6" s="52"/>
      <c r="W6" s="107" t="s">
        <v>109</v>
      </c>
      <c r="X6" s="108"/>
      <c r="Y6" s="108"/>
      <c r="Z6" s="108"/>
      <c r="AA6" s="108"/>
      <c r="AB6" s="109"/>
    </row>
    <row r="7" spans="1:40" ht="14.25" customHeight="1" x14ac:dyDescent="0.25">
      <c r="L7" s="3"/>
      <c r="M7" s="3"/>
      <c r="N7" s="3"/>
      <c r="P7" s="52"/>
      <c r="Q7" s="52"/>
      <c r="R7" s="52"/>
      <c r="S7" s="52"/>
      <c r="T7" s="52"/>
      <c r="U7" s="52"/>
      <c r="V7" s="52"/>
      <c r="W7" s="110"/>
      <c r="X7" s="111"/>
      <c r="Y7" s="111"/>
      <c r="Z7" s="111"/>
      <c r="AA7" s="111"/>
      <c r="AB7" s="112"/>
    </row>
    <row r="8" spans="1:40" ht="14.25" customHeight="1" x14ac:dyDescent="0.25">
      <c r="L8" s="3"/>
      <c r="M8" s="3"/>
      <c r="N8" s="3"/>
      <c r="P8" s="53"/>
      <c r="Q8" s="53"/>
      <c r="R8" s="53"/>
      <c r="S8" s="53"/>
      <c r="T8" s="53"/>
      <c r="U8" s="53"/>
      <c r="V8" s="53"/>
      <c r="W8" s="110" t="s">
        <v>112</v>
      </c>
      <c r="X8" s="111"/>
      <c r="Y8" s="111"/>
      <c r="Z8" s="111"/>
      <c r="AA8" s="111"/>
      <c r="AB8" s="112"/>
    </row>
    <row r="9" spans="1:40" ht="13.8" thickBot="1" x14ac:dyDescent="0.3">
      <c r="L9" s="3"/>
      <c r="M9" s="3"/>
      <c r="N9" s="3"/>
      <c r="P9" s="53"/>
      <c r="Q9" s="53"/>
      <c r="R9" s="53"/>
      <c r="S9" s="53"/>
      <c r="T9" s="53"/>
      <c r="U9" s="53"/>
      <c r="V9" s="53"/>
      <c r="W9" s="113"/>
      <c r="X9" s="114"/>
      <c r="Y9" s="114"/>
      <c r="Z9" s="114"/>
      <c r="AA9" s="114"/>
      <c r="AB9" s="115"/>
    </row>
    <row r="10" spans="1:40" x14ac:dyDescent="0.25">
      <c r="L10" s="3"/>
      <c r="M10" s="3"/>
      <c r="N10" s="3"/>
      <c r="P10" s="53"/>
      <c r="Q10" s="53"/>
      <c r="R10" s="53"/>
      <c r="S10" s="53"/>
      <c r="T10" s="53"/>
      <c r="U10" s="53"/>
      <c r="V10" s="53"/>
      <c r="W10" s="110" t="s">
        <v>122</v>
      </c>
      <c r="X10" s="111"/>
      <c r="Y10" s="111"/>
      <c r="Z10" s="111"/>
      <c r="AA10" s="111"/>
      <c r="AB10" s="112"/>
    </row>
    <row r="11" spans="1:40" ht="13.8" thickBot="1" x14ac:dyDescent="0.3">
      <c r="L11" s="3"/>
      <c r="M11" s="3"/>
      <c r="N11" s="3"/>
      <c r="P11" s="53"/>
      <c r="Q11" s="53"/>
      <c r="R11" s="53"/>
      <c r="S11" s="53"/>
      <c r="T11" s="53"/>
      <c r="U11" s="53"/>
      <c r="V11" s="53"/>
      <c r="W11" s="113"/>
      <c r="X11" s="114"/>
      <c r="Y11" s="114"/>
      <c r="Z11" s="114"/>
      <c r="AA11" s="114"/>
      <c r="AB11" s="115"/>
    </row>
    <row r="12" spans="1:40" x14ac:dyDescent="0.25">
      <c r="L12" s="3"/>
      <c r="M12" s="3"/>
      <c r="N12" s="3"/>
      <c r="P12" s="53"/>
      <c r="Q12" s="53"/>
      <c r="R12" s="53"/>
      <c r="S12" s="53"/>
      <c r="T12" s="53"/>
      <c r="U12" s="53"/>
      <c r="V12" s="53"/>
      <c r="W12" s="110" t="s">
        <v>127</v>
      </c>
      <c r="X12" s="111"/>
      <c r="Y12" s="111"/>
      <c r="Z12" s="111"/>
      <c r="AA12" s="111"/>
      <c r="AB12" s="112"/>
    </row>
    <row r="13" spans="1:40" ht="13.8" thickBot="1" x14ac:dyDescent="0.3">
      <c r="L13" s="3"/>
      <c r="M13" s="3"/>
      <c r="N13" s="3"/>
      <c r="P13" s="53"/>
      <c r="Q13" s="53"/>
      <c r="R13" s="53"/>
      <c r="S13" s="53"/>
      <c r="T13" s="53"/>
      <c r="U13" s="53"/>
      <c r="V13" s="53"/>
      <c r="W13" s="113"/>
      <c r="X13" s="114"/>
      <c r="Y13" s="114"/>
      <c r="Z13" s="114"/>
      <c r="AA13" s="114"/>
      <c r="AB13" s="115"/>
    </row>
    <row r="14" spans="1:40" ht="13.8" thickBot="1" x14ac:dyDescent="0.3"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55"/>
    </row>
    <row r="15" spans="1:40" ht="21" customHeight="1" thickBot="1" x14ac:dyDescent="0.3">
      <c r="A15" s="92" t="s">
        <v>1</v>
      </c>
      <c r="B15" s="92" t="s">
        <v>26</v>
      </c>
      <c r="C15" s="92" t="s">
        <v>39</v>
      </c>
      <c r="D15" s="92" t="s">
        <v>27</v>
      </c>
      <c r="E15" s="92" t="s">
        <v>88</v>
      </c>
      <c r="F15" s="92" t="s">
        <v>60</v>
      </c>
      <c r="G15" s="92" t="s">
        <v>89</v>
      </c>
      <c r="H15" s="92" t="s">
        <v>40</v>
      </c>
      <c r="I15" s="92" t="s">
        <v>90</v>
      </c>
      <c r="J15" s="92" t="s">
        <v>2</v>
      </c>
      <c r="K15" s="92" t="s">
        <v>53</v>
      </c>
      <c r="L15" s="92" t="s">
        <v>3</v>
      </c>
      <c r="M15" s="97" t="s">
        <v>4</v>
      </c>
      <c r="N15" s="97" t="s">
        <v>43</v>
      </c>
      <c r="O15" s="97" t="s">
        <v>30</v>
      </c>
      <c r="P15" s="97" t="s">
        <v>5</v>
      </c>
      <c r="Q15" s="116" t="s">
        <v>6</v>
      </c>
      <c r="R15" s="117"/>
      <c r="S15" s="117"/>
      <c r="T15" s="117"/>
      <c r="U15" s="117"/>
      <c r="V15" s="118"/>
      <c r="W15" s="97" t="s">
        <v>7</v>
      </c>
      <c r="X15" s="97" t="s">
        <v>29</v>
      </c>
      <c r="Y15" s="97" t="s">
        <v>8</v>
      </c>
      <c r="Z15" s="97" t="s">
        <v>42</v>
      </c>
      <c r="AA15" s="116" t="s">
        <v>56</v>
      </c>
      <c r="AB15" s="101" t="s">
        <v>9</v>
      </c>
    </row>
    <row r="16" spans="1:40" ht="85.5" customHeight="1" thickBot="1" x14ac:dyDescent="0.3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56" t="s">
        <v>96</v>
      </c>
      <c r="R16" s="56" t="s">
        <v>97</v>
      </c>
      <c r="S16" s="56" t="s">
        <v>98</v>
      </c>
      <c r="T16" s="56" t="s">
        <v>99</v>
      </c>
      <c r="U16" s="56" t="s">
        <v>100</v>
      </c>
      <c r="V16" s="56" t="s">
        <v>120</v>
      </c>
      <c r="W16" s="93"/>
      <c r="X16" s="93"/>
      <c r="Y16" s="93"/>
      <c r="Z16" s="93"/>
      <c r="AA16" s="122"/>
      <c r="AB16" s="102"/>
    </row>
    <row r="17" spans="1:28" s="7" customFormat="1" ht="12.75" customHeight="1" thickBot="1" x14ac:dyDescent="0.3">
      <c r="A17" s="40">
        <v>1</v>
      </c>
      <c r="B17" s="41">
        <v>2</v>
      </c>
      <c r="C17" s="41">
        <v>3</v>
      </c>
      <c r="D17" s="41">
        <v>4</v>
      </c>
      <c r="E17" s="41"/>
      <c r="F17" s="41">
        <v>5</v>
      </c>
      <c r="G17" s="41"/>
      <c r="H17" s="41">
        <v>6</v>
      </c>
      <c r="I17" s="41"/>
      <c r="J17" s="41">
        <v>7</v>
      </c>
      <c r="K17" s="41">
        <v>8</v>
      </c>
      <c r="L17" s="41">
        <v>9</v>
      </c>
      <c r="M17" s="41">
        <v>10</v>
      </c>
      <c r="N17" s="41">
        <v>11</v>
      </c>
      <c r="O17" s="41">
        <v>12</v>
      </c>
      <c r="P17" s="41">
        <v>13</v>
      </c>
      <c r="Q17" s="103">
        <v>14</v>
      </c>
      <c r="R17" s="104"/>
      <c r="S17" s="104"/>
      <c r="T17" s="104"/>
      <c r="U17" s="105"/>
      <c r="V17" s="77"/>
      <c r="W17" s="41">
        <v>15</v>
      </c>
      <c r="X17" s="41">
        <v>16</v>
      </c>
      <c r="Y17" s="41">
        <v>17</v>
      </c>
      <c r="Z17" s="41">
        <v>18</v>
      </c>
      <c r="AA17" s="57">
        <v>19</v>
      </c>
      <c r="AB17" s="72">
        <v>20</v>
      </c>
    </row>
    <row r="18" spans="1:28" x14ac:dyDescent="0.25">
      <c r="A18" s="65" t="s">
        <v>10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8"/>
      <c r="AB18" s="10"/>
    </row>
    <row r="19" spans="1:28" ht="132" x14ac:dyDescent="0.25">
      <c r="A19" s="58" t="s">
        <v>64</v>
      </c>
      <c r="B19" s="58" t="s">
        <v>65</v>
      </c>
      <c r="C19" s="58" t="s">
        <v>66</v>
      </c>
      <c r="D19" s="58" t="s">
        <v>67</v>
      </c>
      <c r="E19" s="58" t="s">
        <v>68</v>
      </c>
      <c r="F19" s="58" t="s">
        <v>67</v>
      </c>
      <c r="G19" s="58" t="s">
        <v>69</v>
      </c>
      <c r="H19" s="58"/>
      <c r="I19" s="58"/>
      <c r="J19" s="58" t="s">
        <v>70</v>
      </c>
      <c r="K19" s="58">
        <v>40</v>
      </c>
      <c r="L19" s="59" t="s">
        <v>123</v>
      </c>
      <c r="M19" s="59" t="s">
        <v>95</v>
      </c>
      <c r="N19" s="9"/>
      <c r="O19" s="63" t="s">
        <v>93</v>
      </c>
      <c r="P19" s="65"/>
      <c r="Q19" s="66">
        <v>0</v>
      </c>
      <c r="R19" s="66">
        <v>0</v>
      </c>
      <c r="S19" s="66">
        <v>0</v>
      </c>
      <c r="T19" s="65"/>
      <c r="U19" s="65"/>
      <c r="V19" s="65"/>
      <c r="W19" s="67"/>
      <c r="X19" s="66">
        <v>0</v>
      </c>
      <c r="Y19" s="66">
        <f>X19*1.12</f>
        <v>0</v>
      </c>
      <c r="Z19" s="67"/>
      <c r="AA19" s="71">
        <v>2012</v>
      </c>
      <c r="AB19" s="76" t="s">
        <v>111</v>
      </c>
    </row>
    <row r="20" spans="1:28" ht="132" x14ac:dyDescent="0.25">
      <c r="A20" s="58" t="s">
        <v>71</v>
      </c>
      <c r="B20" s="58" t="s">
        <v>65</v>
      </c>
      <c r="C20" s="58" t="s">
        <v>72</v>
      </c>
      <c r="D20" s="58" t="s">
        <v>73</v>
      </c>
      <c r="E20" s="58" t="s">
        <v>74</v>
      </c>
      <c r="F20" s="58" t="s">
        <v>73</v>
      </c>
      <c r="G20" s="58" t="s">
        <v>74</v>
      </c>
      <c r="H20" s="58" t="s">
        <v>75</v>
      </c>
      <c r="I20" s="58"/>
      <c r="J20" s="58" t="s">
        <v>76</v>
      </c>
      <c r="K20" s="58">
        <v>40</v>
      </c>
      <c r="L20" s="60" t="s">
        <v>124</v>
      </c>
      <c r="M20" s="61" t="s">
        <v>91</v>
      </c>
      <c r="N20" s="9"/>
      <c r="O20" s="64" t="s">
        <v>94</v>
      </c>
      <c r="P20" s="65"/>
      <c r="Q20" s="66">
        <v>200000000</v>
      </c>
      <c r="R20" s="66">
        <v>4199999999.9999995</v>
      </c>
      <c r="S20" s="66"/>
      <c r="T20" s="65"/>
      <c r="U20" s="65"/>
      <c r="V20" s="65"/>
      <c r="W20" s="67"/>
      <c r="X20" s="66">
        <v>4400000000</v>
      </c>
      <c r="Y20" s="66">
        <f>X20*1.12</f>
        <v>4928000000</v>
      </c>
      <c r="Z20" s="67"/>
      <c r="AA20" s="71">
        <v>2012</v>
      </c>
      <c r="AB20" s="10"/>
    </row>
    <row r="21" spans="1:28" ht="132" x14ac:dyDescent="0.25">
      <c r="A21" s="58" t="s">
        <v>77</v>
      </c>
      <c r="B21" s="58" t="s">
        <v>65</v>
      </c>
      <c r="C21" s="58" t="s">
        <v>72</v>
      </c>
      <c r="D21" s="58" t="s">
        <v>78</v>
      </c>
      <c r="E21" s="58" t="s">
        <v>79</v>
      </c>
      <c r="F21" s="58" t="s">
        <v>80</v>
      </c>
      <c r="G21" s="58" t="s">
        <v>81</v>
      </c>
      <c r="H21" s="58" t="s">
        <v>75</v>
      </c>
      <c r="I21" s="58"/>
      <c r="J21" s="58" t="s">
        <v>76</v>
      </c>
      <c r="K21" s="58">
        <v>40</v>
      </c>
      <c r="L21" s="60" t="s">
        <v>124</v>
      </c>
      <c r="M21" s="61" t="s">
        <v>91</v>
      </c>
      <c r="N21" s="9"/>
      <c r="O21" s="64" t="s">
        <v>94</v>
      </c>
      <c r="P21" s="65"/>
      <c r="Q21" s="66">
        <v>200000000</v>
      </c>
      <c r="R21" s="66">
        <v>2880000000</v>
      </c>
      <c r="S21" s="66"/>
      <c r="T21" s="65"/>
      <c r="U21" s="65"/>
      <c r="V21" s="65"/>
      <c r="W21" s="67"/>
      <c r="X21" s="66">
        <v>3080000000</v>
      </c>
      <c r="Y21" s="66">
        <f>X21*1.12</f>
        <v>3449600000.0000005</v>
      </c>
      <c r="Z21" s="67"/>
      <c r="AA21" s="71">
        <v>2012</v>
      </c>
      <c r="AB21" s="10"/>
    </row>
    <row r="22" spans="1:28" ht="184.8" x14ac:dyDescent="0.25">
      <c r="A22" s="58" t="s">
        <v>82</v>
      </c>
      <c r="B22" s="58" t="s">
        <v>65</v>
      </c>
      <c r="C22" s="58" t="s">
        <v>83</v>
      </c>
      <c r="D22" s="58" t="s">
        <v>84</v>
      </c>
      <c r="E22" s="58" t="s">
        <v>85</v>
      </c>
      <c r="F22" s="58" t="s">
        <v>86</v>
      </c>
      <c r="G22" s="58" t="s">
        <v>87</v>
      </c>
      <c r="H22" s="58"/>
      <c r="I22" s="58"/>
      <c r="J22" s="58" t="s">
        <v>70</v>
      </c>
      <c r="K22" s="58">
        <v>40</v>
      </c>
      <c r="L22" s="62" t="s">
        <v>123</v>
      </c>
      <c r="M22" s="60" t="s">
        <v>92</v>
      </c>
      <c r="N22" s="11"/>
      <c r="O22" s="64" t="s">
        <v>93</v>
      </c>
      <c r="P22" s="11"/>
      <c r="Q22" s="66">
        <v>0</v>
      </c>
      <c r="R22" s="66">
        <v>0</v>
      </c>
      <c r="S22" s="66">
        <v>0</v>
      </c>
      <c r="T22" s="11"/>
      <c r="U22" s="11"/>
      <c r="V22" s="11"/>
      <c r="W22" s="67"/>
      <c r="X22" s="66">
        <v>0</v>
      </c>
      <c r="Y22" s="66">
        <f>X22*1.12</f>
        <v>0</v>
      </c>
      <c r="Z22" s="67"/>
      <c r="AA22" s="71">
        <v>2012</v>
      </c>
      <c r="AB22" s="76" t="s">
        <v>111</v>
      </c>
    </row>
    <row r="23" spans="1:28" x14ac:dyDescent="0.25">
      <c r="A23" s="8" t="s">
        <v>11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2"/>
      <c r="M23" s="60"/>
      <c r="N23" s="11"/>
      <c r="O23" s="64"/>
      <c r="P23" s="11"/>
      <c r="Q23" s="66"/>
      <c r="R23" s="66"/>
      <c r="S23" s="66"/>
      <c r="T23" s="11"/>
      <c r="U23" s="11"/>
      <c r="V23" s="11"/>
      <c r="W23" s="67"/>
      <c r="X23" s="74">
        <f>SUM(X19:X22)</f>
        <v>7480000000</v>
      </c>
      <c r="Y23" s="74">
        <f>SUM(Y19:Y22)</f>
        <v>8377600000</v>
      </c>
      <c r="Z23" s="73"/>
      <c r="AA23" s="71"/>
      <c r="AB23" s="10"/>
    </row>
    <row r="24" spans="1:28" x14ac:dyDescent="0.25">
      <c r="A24" s="39" t="s">
        <v>110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2"/>
      <c r="M24" s="60"/>
      <c r="N24" s="11"/>
      <c r="O24" s="64"/>
      <c r="P24" s="11"/>
      <c r="Q24" s="66"/>
      <c r="R24" s="66"/>
      <c r="S24" s="66"/>
      <c r="T24" s="11"/>
      <c r="U24" s="11"/>
      <c r="V24" s="11"/>
      <c r="W24" s="67"/>
      <c r="X24" s="74"/>
      <c r="Y24" s="75"/>
      <c r="Z24" s="73"/>
      <c r="AA24" s="71"/>
      <c r="AB24" s="10"/>
    </row>
    <row r="25" spans="1:28" ht="75" customHeight="1" x14ac:dyDescent="0.25">
      <c r="A25" s="69" t="s">
        <v>12</v>
      </c>
      <c r="B25" s="58" t="s">
        <v>65</v>
      </c>
      <c r="C25" s="68" t="s">
        <v>101</v>
      </c>
      <c r="D25" s="58" t="s">
        <v>102</v>
      </c>
      <c r="E25" s="58" t="s">
        <v>103</v>
      </c>
      <c r="F25" s="58" t="s">
        <v>104</v>
      </c>
      <c r="G25" s="58" t="s">
        <v>105</v>
      </c>
      <c r="H25" s="58"/>
      <c r="I25" s="58"/>
      <c r="J25" s="58" t="s">
        <v>106</v>
      </c>
      <c r="K25" s="58">
        <v>70</v>
      </c>
      <c r="L25" s="58" t="s">
        <v>125</v>
      </c>
      <c r="M25" s="58" t="s">
        <v>107</v>
      </c>
      <c r="N25" s="11"/>
      <c r="O25" s="58" t="s">
        <v>108</v>
      </c>
      <c r="P25" s="11"/>
      <c r="Q25" s="66">
        <v>90000000</v>
      </c>
      <c r="R25" s="66">
        <v>90000000</v>
      </c>
      <c r="S25" s="66">
        <v>60000000</v>
      </c>
      <c r="T25" s="11"/>
      <c r="U25" s="11"/>
      <c r="V25" s="11"/>
      <c r="W25" s="11"/>
      <c r="X25" s="88">
        <v>0</v>
      </c>
      <c r="Y25" s="89">
        <f>X25*1.12</f>
        <v>0</v>
      </c>
      <c r="Z25" s="12"/>
      <c r="AA25" s="71">
        <v>2012</v>
      </c>
      <c r="AB25" s="76" t="s">
        <v>111</v>
      </c>
    </row>
    <row r="26" spans="1:28" ht="330" x14ac:dyDescent="0.25">
      <c r="A26" s="69" t="s">
        <v>113</v>
      </c>
      <c r="B26" s="58" t="s">
        <v>65</v>
      </c>
      <c r="C26" s="68" t="s">
        <v>114</v>
      </c>
      <c r="D26" s="58" t="s">
        <v>115</v>
      </c>
      <c r="E26" s="58" t="s">
        <v>116</v>
      </c>
      <c r="F26" s="58" t="s">
        <v>115</v>
      </c>
      <c r="G26" s="58" t="s">
        <v>116</v>
      </c>
      <c r="H26" s="58" t="s">
        <v>117</v>
      </c>
      <c r="I26" s="58" t="s">
        <v>118</v>
      </c>
      <c r="J26" s="58" t="s">
        <v>76</v>
      </c>
      <c r="K26" s="58">
        <v>75</v>
      </c>
      <c r="L26" s="58" t="s">
        <v>126</v>
      </c>
      <c r="M26" s="58" t="s">
        <v>107</v>
      </c>
      <c r="N26" s="11"/>
      <c r="O26" s="58" t="s">
        <v>119</v>
      </c>
      <c r="P26" s="11"/>
      <c r="Q26" s="66"/>
      <c r="R26" s="66"/>
      <c r="S26" s="66">
        <f>19790038.3141762-391</f>
        <v>19789647.314176202</v>
      </c>
      <c r="T26" s="66">
        <v>102448463.60153256</v>
      </c>
      <c r="U26" s="66">
        <v>102448463.60153256</v>
      </c>
      <c r="V26" s="66">
        <v>82658425.287356317</v>
      </c>
      <c r="W26" s="11"/>
      <c r="X26" s="88">
        <f>SUM(S26:V26)</f>
        <v>307344999.80459762</v>
      </c>
      <c r="Y26" s="89">
        <f>X26*1.12</f>
        <v>344226399.78114939</v>
      </c>
      <c r="Z26" s="12"/>
      <c r="AA26" s="71">
        <v>2014</v>
      </c>
      <c r="AB26" s="10"/>
    </row>
    <row r="27" spans="1:28" ht="79.2" x14ac:dyDescent="0.25">
      <c r="A27" s="69" t="s">
        <v>128</v>
      </c>
      <c r="B27" s="58" t="s">
        <v>65</v>
      </c>
      <c r="C27" s="68" t="s">
        <v>129</v>
      </c>
      <c r="D27" s="58" t="s">
        <v>130</v>
      </c>
      <c r="E27" s="58" t="s">
        <v>131</v>
      </c>
      <c r="F27" s="58" t="s">
        <v>130</v>
      </c>
      <c r="G27" s="58" t="s">
        <v>131</v>
      </c>
      <c r="H27" s="58" t="s">
        <v>132</v>
      </c>
      <c r="I27" s="58" t="s">
        <v>133</v>
      </c>
      <c r="J27" s="58" t="s">
        <v>135</v>
      </c>
      <c r="K27" s="58">
        <v>70</v>
      </c>
      <c r="L27" s="58" t="s">
        <v>134</v>
      </c>
      <c r="M27" s="58" t="s">
        <v>107</v>
      </c>
      <c r="N27" s="76"/>
      <c r="O27" s="58" t="s">
        <v>108</v>
      </c>
      <c r="P27" s="84"/>
      <c r="Q27" s="85"/>
      <c r="R27" s="85"/>
      <c r="S27" s="85"/>
      <c r="T27" s="85">
        <v>38920000</v>
      </c>
      <c r="U27" s="86">
        <v>70000000</v>
      </c>
      <c r="V27" s="86">
        <v>45000000</v>
      </c>
      <c r="W27" s="76"/>
      <c r="X27" s="90">
        <f>SUM(T27:V27)</f>
        <v>153920000</v>
      </c>
      <c r="Y27" s="91">
        <f>X27*1.12</f>
        <v>172390400.00000003</v>
      </c>
      <c r="Z27" s="87"/>
      <c r="AA27" s="71">
        <v>2015</v>
      </c>
      <c r="AB27" s="76"/>
    </row>
    <row r="28" spans="1:28" x14ac:dyDescent="0.25">
      <c r="A28" s="39" t="s">
        <v>13</v>
      </c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1">
        <f>SUM(X25:X27)</f>
        <v>461264999.80459762</v>
      </c>
      <c r="Y28" s="81">
        <f>SUM(Y25:Y27)</f>
        <v>516616799.78114939</v>
      </c>
      <c r="Z28" s="82"/>
      <c r="AA28" s="82"/>
      <c r="AB28" s="83"/>
    </row>
    <row r="29" spans="1:28" x14ac:dyDescent="0.25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2"/>
      <c r="AA29" s="12"/>
      <c r="AB29" s="10"/>
    </row>
    <row r="30" spans="1:28" x14ac:dyDescent="0.25">
      <c r="A30" s="13" t="s">
        <v>14</v>
      </c>
      <c r="B30" s="13"/>
      <c r="C30" s="10"/>
      <c r="D30" s="13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70">
        <f>X28+X23</f>
        <v>7941264999.8045979</v>
      </c>
      <c r="Y30" s="70">
        <f>Y28+Y23</f>
        <v>8894216799.7811489</v>
      </c>
      <c r="Z30" s="12"/>
      <c r="AA30" s="12"/>
      <c r="AB30" s="10"/>
    </row>
    <row r="31" spans="1:28" x14ac:dyDescent="0.25">
      <c r="A31" s="14"/>
      <c r="B31" s="14"/>
      <c r="C31" s="15"/>
      <c r="D31" s="14"/>
      <c r="E31" s="14"/>
      <c r="F31" s="16"/>
      <c r="G31" s="16"/>
      <c r="H31" s="16"/>
      <c r="I31" s="16"/>
      <c r="J31" s="16"/>
      <c r="K31" s="16"/>
      <c r="L31" s="1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8" ht="14.25" customHeight="1" x14ac:dyDescent="0.3">
      <c r="B32" s="28" t="s">
        <v>15</v>
      </c>
      <c r="C32" s="23"/>
      <c r="D32" s="23"/>
      <c r="E32" s="23"/>
      <c r="F32" s="23"/>
      <c r="G32" s="23"/>
      <c r="H32" s="23"/>
      <c r="I32" s="23"/>
      <c r="J32" s="23"/>
      <c r="K32" s="24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2"/>
    </row>
    <row r="33" spans="1:28" ht="15.6" x14ac:dyDescent="0.3">
      <c r="B33" s="27" t="s">
        <v>31</v>
      </c>
      <c r="C33" s="25"/>
      <c r="D33" s="25"/>
      <c r="E33" s="25"/>
      <c r="F33" s="22"/>
      <c r="G33" s="22"/>
      <c r="H33" s="22"/>
      <c r="I33" s="22"/>
      <c r="J33" s="22"/>
      <c r="K33" s="25"/>
      <c r="L33" s="25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5.6" x14ac:dyDescent="0.3">
      <c r="B34" s="27" t="s">
        <v>38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5.75" customHeight="1" x14ac:dyDescent="0.3">
      <c r="A35" s="24"/>
      <c r="B35" s="27" t="s">
        <v>37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5.6" x14ac:dyDescent="0.3">
      <c r="B36" s="29" t="s">
        <v>49</v>
      </c>
      <c r="C36" s="34"/>
      <c r="D36" s="34"/>
      <c r="E36" s="34"/>
      <c r="F36" s="34"/>
      <c r="G36" s="34"/>
      <c r="H36" s="34"/>
      <c r="I36" s="3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2"/>
    </row>
    <row r="37" spans="1:28" ht="15.75" customHeight="1" x14ac:dyDescent="0.3">
      <c r="A37" s="26">
        <v>1</v>
      </c>
      <c r="B37" s="96" t="s">
        <v>16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33"/>
      <c r="AB37" s="27"/>
    </row>
    <row r="38" spans="1:28" ht="15.6" x14ac:dyDescent="0.3">
      <c r="A38" s="26"/>
      <c r="B38" s="42" t="s">
        <v>17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27"/>
    </row>
    <row r="39" spans="1:28" ht="15.6" x14ac:dyDescent="0.3">
      <c r="A39" s="26"/>
      <c r="B39" s="30" t="s">
        <v>18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27"/>
    </row>
    <row r="40" spans="1:28" ht="15.6" x14ac:dyDescent="0.3">
      <c r="A40" s="26"/>
      <c r="B40" s="43" t="s">
        <v>19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27"/>
    </row>
    <row r="41" spans="1:28" ht="15.6" x14ac:dyDescent="0.3">
      <c r="A41" s="26"/>
      <c r="B41" s="45" t="s">
        <v>20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27"/>
    </row>
    <row r="42" spans="1:28" ht="15.6" x14ac:dyDescent="0.3">
      <c r="A42" s="26"/>
      <c r="B42" s="45" t="s">
        <v>21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27"/>
    </row>
    <row r="43" spans="1:28" ht="15.6" x14ac:dyDescent="0.3">
      <c r="A43" s="26"/>
      <c r="B43" s="30" t="s">
        <v>22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27"/>
    </row>
    <row r="44" spans="1:28" ht="15" customHeight="1" x14ac:dyDescent="0.3">
      <c r="A44" s="24"/>
      <c r="B44" s="32" t="s">
        <v>23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27"/>
    </row>
    <row r="45" spans="1:28" ht="15.6" x14ac:dyDescent="0.3">
      <c r="A45" s="24"/>
      <c r="B45" s="28" t="s">
        <v>50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27"/>
    </row>
    <row r="46" spans="1:28" ht="15.6" x14ac:dyDescent="0.3">
      <c r="A46" s="24"/>
      <c r="B46" s="100" t="s">
        <v>24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35"/>
      <c r="AB46" s="27"/>
    </row>
    <row r="47" spans="1:28" ht="15.6" x14ac:dyDescent="0.3">
      <c r="A47" s="24"/>
      <c r="B47" s="47" t="s">
        <v>45</v>
      </c>
      <c r="C47" s="4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7"/>
    </row>
    <row r="48" spans="1:28" ht="15.6" x14ac:dyDescent="0.3">
      <c r="A48" s="24"/>
      <c r="B48" s="49" t="s">
        <v>34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27"/>
    </row>
    <row r="49" spans="1:29" ht="15.6" x14ac:dyDescent="0.3">
      <c r="A49" s="24"/>
      <c r="B49" s="98" t="s">
        <v>25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31"/>
      <c r="AB49" s="27"/>
    </row>
    <row r="50" spans="1:29" ht="15.6" x14ac:dyDescent="0.3">
      <c r="A50" s="24"/>
      <c r="B50" s="50" t="s">
        <v>32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9" ht="15.6" x14ac:dyDescent="0.3">
      <c r="A51" s="26">
        <v>2</v>
      </c>
      <c r="B51" s="27" t="s">
        <v>46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9" ht="15.6" x14ac:dyDescent="0.3">
      <c r="A52" s="26">
        <v>3</v>
      </c>
      <c r="B52" s="27" t="s">
        <v>51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9" ht="15.6" x14ac:dyDescent="0.3">
      <c r="A53" s="26">
        <v>4</v>
      </c>
      <c r="B53" s="27" t="s">
        <v>57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9" ht="33.75" customHeight="1" x14ac:dyDescent="0.3">
      <c r="A54" s="26">
        <v>5</v>
      </c>
      <c r="B54" s="96" t="s">
        <v>58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</row>
    <row r="55" spans="1:29" ht="16.5" customHeight="1" x14ac:dyDescent="0.25">
      <c r="A55" s="26">
        <v>6</v>
      </c>
      <c r="B55" s="99" t="s">
        <v>47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</row>
    <row r="56" spans="1:29" s="19" customFormat="1" ht="18" customHeight="1" x14ac:dyDescent="0.3">
      <c r="A56" s="26">
        <v>7</v>
      </c>
      <c r="B56" s="51" t="s">
        <v>33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</row>
    <row r="57" spans="1:29" ht="15.6" x14ac:dyDescent="0.3">
      <c r="A57" s="26">
        <v>8</v>
      </c>
      <c r="B57" s="27" t="s">
        <v>52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9" ht="18" customHeight="1" x14ac:dyDescent="0.25">
      <c r="A58" s="26">
        <v>9</v>
      </c>
      <c r="B58" s="99" t="s">
        <v>28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</row>
    <row r="59" spans="1:29" ht="15.6" x14ac:dyDescent="0.3">
      <c r="A59" s="26">
        <v>10</v>
      </c>
      <c r="B59" s="96" t="s">
        <v>35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9" ht="15.6" x14ac:dyDescent="0.3">
      <c r="A60" s="2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9" ht="15.6" x14ac:dyDescent="0.3">
      <c r="A61" s="26">
        <v>11</v>
      </c>
      <c r="B61" s="96" t="s">
        <v>41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9" ht="15.75" customHeight="1" x14ac:dyDescent="0.3">
      <c r="A62" s="26">
        <v>12</v>
      </c>
      <c r="B62" s="96" t="s">
        <v>36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</row>
    <row r="63" spans="1:29" ht="15.6" x14ac:dyDescent="0.3">
      <c r="A63" s="26">
        <v>13</v>
      </c>
      <c r="B63" s="27" t="s">
        <v>59</v>
      </c>
      <c r="C63" s="27"/>
      <c r="D63" s="27"/>
      <c r="E63" s="27"/>
      <c r="F63" s="27"/>
      <c r="G63" s="27"/>
      <c r="H63" s="27"/>
      <c r="I63" s="27"/>
      <c r="J63" s="27"/>
      <c r="K63" s="27"/>
      <c r="L63" s="51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9" ht="14.25" customHeight="1" x14ac:dyDescent="0.3">
      <c r="A64" s="26">
        <v>14</v>
      </c>
      <c r="B64" s="27" t="s">
        <v>61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9" ht="15.6" x14ac:dyDescent="0.3">
      <c r="A65" s="26">
        <v>15</v>
      </c>
      <c r="B65" s="27" t="s">
        <v>44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9" ht="15.6" x14ac:dyDescent="0.3">
      <c r="A66" s="26">
        <v>16.170000000000002</v>
      </c>
      <c r="B66" s="27" t="s">
        <v>55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3"/>
      <c r="O66" s="33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:29" ht="33.75" customHeight="1" x14ac:dyDescent="0.3">
      <c r="A67" s="26">
        <v>18</v>
      </c>
      <c r="B67" s="96" t="s">
        <v>54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</row>
    <row r="68" spans="1:29" ht="17.25" customHeight="1" x14ac:dyDescent="0.3">
      <c r="A68" s="26">
        <v>19</v>
      </c>
      <c r="B68" s="95" t="s">
        <v>62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</row>
    <row r="69" spans="1:29" ht="15.6" x14ac:dyDescent="0.3">
      <c r="A69" s="26">
        <v>20</v>
      </c>
      <c r="B69" s="51" t="s">
        <v>63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9" ht="15.6" x14ac:dyDescent="0.3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9" ht="15.75" customHeight="1" x14ac:dyDescent="0.25">
      <c r="A71" s="22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29" x14ac:dyDescent="0.25">
      <c r="A72" s="18"/>
    </row>
    <row r="73" spans="1:29" x14ac:dyDescent="0.25">
      <c r="A73" s="18"/>
    </row>
    <row r="74" spans="1:29" ht="14.25" customHeight="1" x14ac:dyDescent="0.25">
      <c r="A74" s="18"/>
    </row>
    <row r="75" spans="1:29" s="19" customFormat="1" x14ac:dyDescent="0.25">
      <c r="A75" s="21"/>
    </row>
    <row r="76" spans="1:29" s="19" customFormat="1" x14ac:dyDescent="0.25">
      <c r="A76" s="21"/>
    </row>
    <row r="77" spans="1:29" s="19" customFormat="1" x14ac:dyDescent="0.25"/>
    <row r="78" spans="1:29" s="19" customFormat="1" x14ac:dyDescent="0.25">
      <c r="A78" s="21"/>
    </row>
    <row r="79" spans="1:29" s="19" customFormat="1" x14ac:dyDescent="0.25">
      <c r="A79" s="21"/>
    </row>
    <row r="80" spans="1:29" ht="16.5" customHeight="1" x14ac:dyDescent="0.25">
      <c r="A80" s="20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</sheetData>
  <autoFilter ref="A18:AN18"/>
  <mergeCells count="44">
    <mergeCell ref="W12:AB13"/>
    <mergeCell ref="L15:L16"/>
    <mergeCell ref="N15:N16"/>
    <mergeCell ref="W15:W16"/>
    <mergeCell ref="P15:P16"/>
    <mergeCell ref="B37:Z37"/>
    <mergeCell ref="K15:K16"/>
    <mergeCell ref="A4:AB4"/>
    <mergeCell ref="W6:AB7"/>
    <mergeCell ref="M15:M16"/>
    <mergeCell ref="C15:C16"/>
    <mergeCell ref="D15:D16"/>
    <mergeCell ref="W8:AB9"/>
    <mergeCell ref="A15:A16"/>
    <mergeCell ref="Q15:V15"/>
    <mergeCell ref="W10:AB11"/>
    <mergeCell ref="I15:I16"/>
    <mergeCell ref="A5:B5"/>
    <mergeCell ref="C5:Z5"/>
    <mergeCell ref="C14:Z14"/>
    <mergeCell ref="G15:G16"/>
    <mergeCell ref="AB15:AB16"/>
    <mergeCell ref="Z15:Z16"/>
    <mergeCell ref="H15:H16"/>
    <mergeCell ref="Q17:U17"/>
    <mergeCell ref="B15:B16"/>
    <mergeCell ref="X15:X16"/>
    <mergeCell ref="AA15:AA16"/>
    <mergeCell ref="J15:J16"/>
    <mergeCell ref="B71:AB71"/>
    <mergeCell ref="B68:AB68"/>
    <mergeCell ref="B61:O61"/>
    <mergeCell ref="B62:AB62"/>
    <mergeCell ref="B67:AC67"/>
    <mergeCell ref="F15:F16"/>
    <mergeCell ref="Y15:Y16"/>
    <mergeCell ref="B54:AB54"/>
    <mergeCell ref="B49:Z49"/>
    <mergeCell ref="B59:O60"/>
    <mergeCell ref="B58:AC58"/>
    <mergeCell ref="B55:AB55"/>
    <mergeCell ref="E15:E16"/>
    <mergeCell ref="B46:Z46"/>
    <mergeCell ref="O15:O16"/>
  </mergeCells>
  <phoneticPr fontId="11" type="noConversion"/>
  <pageMargins left="0" right="0" top="0" bottom="0" header="0.51181102362204722" footer="0.51181102362204722"/>
  <pageSetup paperSize="8" scale="4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Архаров Рустам Халижанович</cp:lastModifiedBy>
  <cp:lastPrinted>2013-02-26T09:12:11Z</cp:lastPrinted>
  <dcterms:created xsi:type="dcterms:W3CDTF">1996-10-08T23:32:33Z</dcterms:created>
  <dcterms:modified xsi:type="dcterms:W3CDTF">2015-03-11T11:44:50Z</dcterms:modified>
</cp:coreProperties>
</file>