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Приложение 7" sheetId="4" r:id="rId1"/>
  </sheets>
  <definedNames>
    <definedName name="_xlnm._FilterDatabase" localSheetId="0" hidden="1">'Приложение 7'!$A$20:$AP$20</definedName>
    <definedName name="_xlnm.Print_Area" localSheetId="0">'Приложение 7'!$A$1:$AE$73</definedName>
  </definedNames>
  <calcPr calcId="145621"/>
</workbook>
</file>

<file path=xl/calcChain.xml><?xml version="1.0" encoding="utf-8"?>
<calcChain xmlns="http://schemas.openxmlformats.org/spreadsheetml/2006/main">
  <c r="AA25" i="4" l="1"/>
  <c r="AA33" i="4"/>
  <c r="Z31" i="4"/>
  <c r="AA31" i="4"/>
  <c r="Z30" i="4"/>
  <c r="AA30" i="4" s="1"/>
  <c r="Z29" i="4" l="1"/>
  <c r="AA29" i="4" s="1"/>
  <c r="S28" i="4" l="1"/>
  <c r="Z28" i="4" s="1"/>
  <c r="Z25" i="4"/>
  <c r="AA27" i="4"/>
  <c r="AA24" i="4"/>
  <c r="AA23" i="4"/>
  <c r="AA22" i="4"/>
  <c r="AA21" i="4"/>
  <c r="AA28" i="4" l="1"/>
  <c r="Z33" i="4"/>
</calcChain>
</file>

<file path=xl/sharedStrings.xml><?xml version="1.0" encoding="utf-8"?>
<sst xmlns="http://schemas.openxmlformats.org/spreadsheetml/2006/main" count="180" uniqueCount="149">
  <si>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</si>
  <si>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</si>
  <si>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</si>
  <si>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</si>
  <si>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</si>
  <si>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</si>
  <si>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</si>
  <si>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</si>
  <si>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</si>
  <si>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</si>
  <si>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 xml:space="preserve">2. Работы </t>
  </si>
  <si>
    <t>итого по работам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</si>
  <si>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</si>
  <si>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</si>
  <si>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</si>
  <si>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</si>
  <si>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</si>
  <si>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</si>
  <si>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</si>
  <si>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</si>
  <si>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</si>
  <si>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</si>
  <si>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</si>
  <si>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</si>
  <si>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</si>
  <si>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</si>
  <si>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</si>
  <si>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</si>
  <si>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</si>
  <si>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</si>
  <si>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</si>
  <si>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</si>
  <si>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</si>
  <si>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</si>
  <si>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</si>
  <si>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</si>
  <si>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</si>
  <si>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</si>
  <si>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</si>
  <si>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</si>
  <si>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</si>
  <si>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</si>
  <si>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</si>
  <si>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</si>
  <si>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</si>
  <si>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</si>
  <si>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</si>
  <si>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</si>
  <si>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</si>
  <si>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</si>
  <si>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</si>
  <si>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</si>
  <si>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</si>
  <si>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</si>
  <si>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</si>
  <si>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</si>
  <si>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</si>
  <si>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</si>
  <si>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</si>
  <si>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</si>
  <si>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</si>
  <si>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</si>
  <si>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</si>
  <si>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</si>
  <si>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183-4 Р</t>
  </si>
  <si>
    <t>АО "РД "КазМунайГаз"</t>
  </si>
  <si>
    <t>41.00.20</t>
  </si>
  <si>
    <t>Работы по строительству административно-бытового корпуса ПФ "Эмбамунайгаз"</t>
  </si>
  <si>
    <t>"Ембімұнайгаз" ӨФ-ның әкімшілік-тұрмыстық корпусы құрылысының құмыстары</t>
  </si>
  <si>
    <t>"Ембімұнайгаз" ӨФ-ның әкімшілік-тұрмыстық корпусы құрылысын салу жұмыстары</t>
  </si>
  <si>
    <t>ДТ</t>
  </si>
  <si>
    <t>287 Р</t>
  </si>
  <si>
    <t>43.99.70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</si>
  <si>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Каражанбас </t>
  </si>
  <si>
    <t>Қаражанбас кен орнынағы 250 дана автокөлікке және арнаулы техникаға арналған өндірістік база нысанының жобалау және құрылысын салу жұмыстары</t>
  </si>
  <si>
    <t>В реализацию инвестиционного стратегического проекта "Создание новых сервисных производств нефтегазовой индустрии Мангистауского региона"</t>
  </si>
  <si>
    <t>ОИ</t>
  </si>
  <si>
    <t>288 Р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</si>
  <si>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Каламкас </t>
  </si>
  <si>
    <t>Қаламқас кен орнынағы 100 дана автокөлікке және арнаулы техникаға арналған өндірістік база нысанының жобалау және құрылысын салу жұмыстары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</si>
  <si>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Кааламас </t>
  </si>
  <si>
    <t>Қаламқас кен орнынағы 250 дана автокөлікке және арнаулы техникаға арналған өндірістік база нысанының жобалау және құрылысын салу жұмыстары</t>
  </si>
  <si>
    <t>326 Р</t>
  </si>
  <si>
    <t>42.21.12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</si>
  <si>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</t>
  </si>
  <si>
    <t>"Прорва тобының мұнай кеніштерінің мұнайға ілеспе газын күкірттен тазарту қондырғысының жобалау және құрылысын салу комплексті жұмыстарын жасау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</si>
  <si>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</si>
  <si>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"Прорва тобының мұнай кеніштерінің мұнайға ілеспе газын күкірттен тазарту қондырғысының, соның ішінде КТҚ, КГДҚ және газ құбыры жобалау және құрылысын салу комплексті жұмыстарын жасау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</si>
  <si>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</si>
  <si>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</si>
  <si>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</si>
  <si>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Мангистауская область</t>
  </si>
  <si>
    <t xml:space="preserve">Атырауская область, Жылыойский район </t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</si>
  <si>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</si>
  <si>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</si>
  <si>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 xml:space="preserve">г.Атырау  </t>
  </si>
  <si>
    <t>2012 год</t>
  </si>
  <si>
    <t>2013 год</t>
  </si>
  <si>
    <t>2014 год</t>
  </si>
  <si>
    <t>2015 год</t>
  </si>
  <si>
    <t>2016 год</t>
  </si>
  <si>
    <t>74.12.30</t>
  </si>
  <si>
    <t xml:space="preserve"> Консультационные услуги по обжалованию судебных решений (налоговые споры) </t>
  </si>
  <si>
    <t>(салық даулары) соттық шешiмдердiң қуынуы бойынша консультация қызметi</t>
  </si>
  <si>
    <t xml:space="preserve">Услуги по обжалованию судебных решений (налоговые споры) </t>
  </si>
  <si>
    <t xml:space="preserve">(салық даулары) соттық шешiмдердiң қуынуы бойынша қызмет
</t>
  </si>
  <si>
    <t>ОТ</t>
  </si>
  <si>
    <t>г.Астана</t>
  </si>
  <si>
    <t>авансовый платеж - 0%, оставшаяся часть в течение 30 дней с  факта оказания услуг</t>
  </si>
  <si>
    <t>Утверждено решением правления АО "РД "КазМунайГаз" от 21.09.2012 года, протокол № 29</t>
  </si>
  <si>
    <t>3. Услуги</t>
  </si>
  <si>
    <t>исключена</t>
  </si>
  <si>
    <t xml:space="preserve">С изменениями и дополнениями от 27.11.2012, № 35 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</si>
  <si>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</si>
  <si>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</si>
  <si>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</si>
  <si>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</si>
  <si>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</si>
  <si>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</si>
  <si>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</si>
  <si>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2017 год</t>
  </si>
  <si>
    <t>План долгосрочных закупок товаров, работ и услуг АО "РД "КазМунайГаз"</t>
  </si>
  <si>
    <t xml:space="preserve">С изменениями и дополнениями от 14.04.2014, № 12 </t>
  </si>
  <si>
    <t>август, сентябрь</t>
  </si>
  <si>
    <t>март, апрель</t>
  </si>
  <si>
    <t>сентябрь, октябрь</t>
  </si>
  <si>
    <t>май, июнь</t>
  </si>
  <si>
    <t xml:space="preserve">С изменениями и дополнениями от 26.02.2015, № 8 </t>
  </si>
  <si>
    <t>3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</si>
  <si>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</si>
  <si>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</si>
  <si>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</si>
  <si>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связанные с обжалованием результатов комплексной налоговой проверки</t>
  </si>
  <si>
    <t>Кешенді салықтық тексерудің нәтижелері бойынша шағым беруге байланысты қызмет көрсетулер</t>
  </si>
  <si>
    <t>март, апрель 2015 года</t>
  </si>
  <si>
    <t>ЭОТ</t>
  </si>
  <si>
    <t xml:space="preserve">Утверждено приказом управляющего директора по коммерческим вопросам АО "РД "КазМунайГаз" Дуйсембекова Б.Ж. № 164 от 01 июля 2015 года 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</si>
  <si>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</si>
  <si>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</si>
  <si>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</si>
  <si>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</si>
  <si>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</si>
  <si>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Технический аудит активов
 АО "РД "КМГ"</t>
  </si>
  <si>
    <t xml:space="preserve">ҚазМұнайГаз» БӨ» АҚ активтерінің техникалық аудиті </t>
  </si>
  <si>
    <t>июль, август
 2015 года</t>
  </si>
  <si>
    <t>авансовый платеж - 0%, 
оставшаяся часть в течение 30 рабочих дней с момента подписания акта приема-передачи</t>
  </si>
  <si>
    <t>4 У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</si>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</sst>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8" fillId="0" borderId="0" xfId="1" applyFont="1"/>
    <xf numFmtId="0" fontId="5" fillId="0" borderId="1" xfId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/>
    <xf numFmtId="0" fontId="9" fillId="0" borderId="5" xfId="1" applyFont="1" applyBorder="1"/>
    <xf numFmtId="0" fontId="5" fillId="0" borderId="0" xfId="1" applyFont="1" applyFill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wrapText="1"/>
    </xf>
    <xf numFmtId="0" fontId="13" fillId="0" borderId="0" xfId="1" applyFont="1" applyBorder="1"/>
    <xf numFmtId="0" fontId="14" fillId="0" borderId="0" xfId="1" applyFont="1"/>
    <xf numFmtId="0" fontId="10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 applyAlignment="1"/>
    <xf numFmtId="0" fontId="12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wrapText="1"/>
    </xf>
    <xf numFmtId="0" fontId="16" fillId="0" borderId="0" xfId="1" applyFont="1" applyBorder="1"/>
    <xf numFmtId="0" fontId="16" fillId="0" borderId="0" xfId="1" applyFont="1" applyAlignment="1">
      <alignment horizontal="left" wrapText="1"/>
    </xf>
    <xf numFmtId="0" fontId="15" fillId="0" borderId="0" xfId="1" applyFont="1" applyBorder="1" applyAlignment="1"/>
    <xf numFmtId="0" fontId="16" fillId="0" borderId="0" xfId="1" applyFont="1" applyBorder="1" applyAlignment="1">
      <alignment horizontal="left" wrapText="1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5" fillId="0" borderId="9" xfId="1" applyFont="1" applyBorder="1" applyAlignment="1"/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6" fillId="0" borderId="0" xfId="1" applyFont="1" applyAlignment="1"/>
    <xf numFmtId="0" fontId="16" fillId="0" borderId="0" xfId="1" applyFont="1" applyAlignment="1">
      <alignment wrapText="1"/>
    </xf>
    <xf numFmtId="0" fontId="12" fillId="0" borderId="0" xfId="1" applyFont="1" applyAlignment="1"/>
    <xf numFmtId="0" fontId="18" fillId="0" borderId="0" xfId="1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49" fontId="16" fillId="0" borderId="0" xfId="1" applyNumberFormat="1" applyFont="1" applyBorder="1" applyAlignment="1"/>
    <xf numFmtId="0" fontId="16" fillId="0" borderId="0" xfId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/>
    <xf numFmtId="4" fontId="4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4" fontId="5" fillId="0" borderId="1" xfId="1" applyNumberFormat="1" applyFont="1" applyBorder="1" applyAlignment="1"/>
    <xf numFmtId="4" fontId="5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top" wrapText="1"/>
    </xf>
    <xf numFmtId="0" fontId="4" fillId="0" borderId="16" xfId="1" applyFont="1" applyBorder="1" applyAlignment="1"/>
    <xf numFmtId="0" fontId="4" fillId="0" borderId="17" xfId="1" applyFont="1" applyBorder="1" applyAlignment="1"/>
    <xf numFmtId="0" fontId="4" fillId="0" borderId="14" xfId="1" applyFont="1" applyBorder="1" applyAlignment="1">
      <alignment horizontal="center"/>
    </xf>
    <xf numFmtId="4" fontId="5" fillId="0" borderId="14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4" xfId="1" applyFont="1" applyBorder="1"/>
    <xf numFmtId="0" fontId="4" fillId="0" borderId="3" xfId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Border="1" applyAlignment="1">
      <alignment wrapText="1"/>
    </xf>
    <xf numFmtId="0" fontId="16" fillId="0" borderId="0" xfId="1" applyFont="1" applyBorder="1" applyAlignment="1">
      <alignment horizontal="left" wrapText="1"/>
    </xf>
    <xf numFmtId="0" fontId="7" fillId="0" borderId="15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6" fillId="0" borderId="23" xfId="1" applyFont="1" applyBorder="1" applyAlignment="1">
      <alignment horizontal="center" vertical="top" wrapText="1"/>
    </xf>
    <xf numFmtId="0" fontId="0" fillId="0" borderId="24" xfId="0" applyBorder="1"/>
    <xf numFmtId="0" fontId="6" fillId="0" borderId="23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6" fillId="0" borderId="28" xfId="1" applyFont="1" applyFill="1" applyBorder="1" applyAlignment="1">
      <alignment horizontal="center" vertical="top" wrapText="1"/>
    </xf>
    <xf numFmtId="0" fontId="6" fillId="0" borderId="29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3" xfId="1" applyFont="1" applyFill="1" applyBorder="1" applyAlignment="1">
      <alignment horizontal="center" vertical="top" wrapText="1"/>
    </xf>
    <xf numFmtId="0" fontId="0" fillId="0" borderId="3" xfId="0" applyBorder="1"/>
    <xf numFmtId="0" fontId="7" fillId="0" borderId="1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0" fillId="0" borderId="31" xfId="0" applyBorder="1"/>
    <xf numFmtId="0" fontId="12" fillId="0" borderId="0" xfId="1" applyFont="1" applyFill="1" applyAlignment="1">
      <alignment horizontal="justify" vertical="justify" wrapText="1"/>
    </xf>
    <xf numFmtId="0" fontId="16" fillId="0" borderId="0" xfId="1" applyFont="1" applyFill="1" applyAlignment="1">
      <alignment horizontal="left" wrapText="1"/>
    </xf>
    <xf numFmtId="0" fontId="16" fillId="0" borderId="0" xfId="1" applyFont="1" applyBorder="1" applyAlignment="1">
      <alignment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Border="1" applyAlignment="1">
      <alignment horizontal="left" wrapText="1"/>
    </xf>
    <xf numFmtId="0" fontId="5" fillId="0" borderId="28" xfId="1" applyFont="1" applyBorder="1" applyAlignment="1">
      <alignment horizontal="right" vertical="center" wrapText="1"/>
    </xf>
    <xf numFmtId="0" fontId="5" fillId="0" borderId="29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right" vertical="center" wrapText="1"/>
    </xf>
    <xf numFmtId="0" fontId="5" fillId="0" borderId="31" xfId="1" applyFont="1" applyBorder="1" applyAlignment="1">
      <alignment horizontal="right" vertical="center" wrapText="1"/>
    </xf>
    <xf numFmtId="0" fontId="5" fillId="0" borderId="32" xfId="1" applyFont="1" applyBorder="1" applyAlignment="1">
      <alignment horizontal="right" vertical="center" wrapText="1"/>
    </xf>
    <xf numFmtId="0" fontId="5" fillId="0" borderId="33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5" fontId="4" fillId="0" borderId="3" xfId="6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topLeftCell="A12" zoomScale="70" zoomScaleNormal="70" zoomScaleSheetLayoutView="87" workbookViewId="0">
      <selection activeCell="AA26" sqref="AA26"/>
    </sheetView>
  </sheetViews>
  <sheetFormatPr defaultColWidth="9.140625" defaultRowHeight="12.75" x14ac:dyDescent="0.2"/>
  <cols>
    <col min="1" max="1" width="7.42578125" style="1" customWidth="1"/>
    <col min="2" max="2" width="17.28515625" style="1" customWidth="1"/>
    <col min="3" max="3" width="17.140625" style="1" customWidth="1"/>
    <col min="4" max="4" width="19.140625" style="1" customWidth="1"/>
    <col min="5" max="5" width="20" style="1" customWidth="1"/>
    <col min="6" max="6" width="18.42578125" style="1" customWidth="1"/>
    <col min="7" max="7" width="19.85546875" style="1" customWidth="1"/>
    <col min="8" max="9" width="17.28515625" style="1" customWidth="1"/>
    <col min="10" max="10" width="10.5703125" style="1" customWidth="1"/>
    <col min="11" max="11" width="15.28515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32.42578125" style="1" customWidth="1"/>
    <col min="16" max="16" width="10.85546875" style="1" customWidth="1"/>
    <col min="17" max="17" width="14.42578125" style="1" customWidth="1"/>
    <col min="18" max="18" width="17" style="1" customWidth="1"/>
    <col min="19" max="19" width="16.5703125" style="1" customWidth="1"/>
    <col min="20" max="20" width="14.28515625" style="1" customWidth="1"/>
    <col min="21" max="21" width="14.7109375" style="1" customWidth="1"/>
    <col min="22" max="24" width="13.28515625" style="1" customWidth="1"/>
    <col min="25" max="25" width="16" style="1" customWidth="1"/>
    <col min="26" max="26" width="18.5703125" style="1" customWidth="1"/>
    <col min="27" max="27" width="16.85546875" style="1" customWidth="1"/>
    <col min="28" max="28" width="13.85546875" style="1" customWidth="1"/>
    <col min="29" max="29" width="15" style="1" customWidth="1"/>
    <col min="30" max="30" width="13.7109375" style="1" customWidth="1"/>
    <col min="31" max="16384" width="9.140625" style="1"/>
  </cols>
  <sheetData>
    <row r="1" spans="1:42" ht="13.5" thickBo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Y1" s="2"/>
      <c r="AA1" s="4"/>
      <c r="AB1" s="4"/>
      <c r="AC1" s="4"/>
    </row>
    <row r="2" spans="1:42" ht="22.5" customHeight="1" thickBot="1" x14ac:dyDescent="0.3"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"/>
      <c r="Y2" s="2"/>
      <c r="AA2" s="3"/>
      <c r="AB2" s="3"/>
      <c r="AC2" s="3"/>
    </row>
    <row r="3" spans="1:42" x14ac:dyDescent="0.2"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106" t="s">
        <v>121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 customHeight="1" thickBot="1" x14ac:dyDescent="0.25">
      <c r="A5" s="113"/>
      <c r="B5" s="113"/>
      <c r="C5" s="114" t="s">
        <v>0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54"/>
    </row>
    <row r="6" spans="1:42" ht="14.25" customHeight="1" x14ac:dyDescent="0.2">
      <c r="L6" s="3"/>
      <c r="M6" s="3"/>
      <c r="N6" s="3"/>
      <c r="P6" s="52"/>
      <c r="Q6" s="52"/>
      <c r="R6" s="52"/>
      <c r="S6" s="52"/>
      <c r="T6" s="52"/>
      <c r="U6" s="52"/>
      <c r="V6" s="52"/>
      <c r="W6" s="52"/>
      <c r="X6" s="52"/>
      <c r="Y6" s="107" t="s">
        <v>109</v>
      </c>
      <c r="Z6" s="108"/>
      <c r="AA6" s="108"/>
      <c r="AB6" s="108"/>
      <c r="AC6" s="108"/>
      <c r="AD6" s="109"/>
    </row>
    <row r="7" spans="1:42" ht="14.25" customHeight="1" x14ac:dyDescent="0.2">
      <c r="L7" s="3"/>
      <c r="M7" s="3"/>
      <c r="N7" s="3"/>
      <c r="P7" s="52"/>
      <c r="Q7" s="52"/>
      <c r="R7" s="52"/>
      <c r="S7" s="52"/>
      <c r="T7" s="52"/>
      <c r="U7" s="52"/>
      <c r="V7" s="52"/>
      <c r="W7" s="52"/>
      <c r="X7" s="52"/>
      <c r="Y7" s="96"/>
      <c r="Z7" s="97"/>
      <c r="AA7" s="97"/>
      <c r="AB7" s="97"/>
      <c r="AC7" s="97"/>
      <c r="AD7" s="98"/>
    </row>
    <row r="8" spans="1:42" ht="14.25" customHeight="1" x14ac:dyDescent="0.2">
      <c r="L8" s="3"/>
      <c r="M8" s="3"/>
      <c r="N8" s="3"/>
      <c r="P8" s="53"/>
      <c r="Q8" s="53"/>
      <c r="R8" s="53"/>
      <c r="S8" s="53"/>
      <c r="T8" s="53"/>
      <c r="U8" s="53"/>
      <c r="V8" s="53"/>
      <c r="W8" s="53"/>
      <c r="X8" s="53"/>
      <c r="Y8" s="96" t="s">
        <v>112</v>
      </c>
      <c r="Z8" s="97"/>
      <c r="AA8" s="97"/>
      <c r="AB8" s="97"/>
      <c r="AC8" s="97"/>
      <c r="AD8" s="98"/>
    </row>
    <row r="9" spans="1:42" ht="13.5" thickBot="1" x14ac:dyDescent="0.25">
      <c r="L9" s="3"/>
      <c r="M9" s="3"/>
      <c r="N9" s="3"/>
      <c r="P9" s="53"/>
      <c r="Q9" s="53"/>
      <c r="R9" s="53"/>
      <c r="S9" s="53"/>
      <c r="T9" s="53"/>
      <c r="U9" s="53"/>
      <c r="V9" s="53"/>
      <c r="W9" s="53"/>
      <c r="X9" s="53"/>
      <c r="Y9" s="99"/>
      <c r="Z9" s="100"/>
      <c r="AA9" s="100"/>
      <c r="AB9" s="100"/>
      <c r="AC9" s="100"/>
      <c r="AD9" s="101"/>
    </row>
    <row r="10" spans="1:42" x14ac:dyDescent="0.2">
      <c r="L10" s="3"/>
      <c r="M10" s="3"/>
      <c r="N10" s="3"/>
      <c r="P10" s="53"/>
      <c r="Q10" s="53"/>
      <c r="R10" s="53"/>
      <c r="S10" s="53"/>
      <c r="T10" s="53"/>
      <c r="U10" s="53"/>
      <c r="V10" s="53"/>
      <c r="W10" s="53"/>
      <c r="X10" s="53"/>
      <c r="Y10" s="96" t="s">
        <v>122</v>
      </c>
      <c r="Z10" s="97"/>
      <c r="AA10" s="97"/>
      <c r="AB10" s="97"/>
      <c r="AC10" s="97"/>
      <c r="AD10" s="98"/>
    </row>
    <row r="11" spans="1:42" ht="13.5" thickBot="1" x14ac:dyDescent="0.25">
      <c r="L11" s="3"/>
      <c r="M11" s="3"/>
      <c r="N11" s="3"/>
      <c r="P11" s="53"/>
      <c r="Q11" s="53"/>
      <c r="R11" s="53"/>
      <c r="S11" s="53"/>
      <c r="T11" s="53"/>
      <c r="U11" s="53"/>
      <c r="V11" s="53"/>
      <c r="W11" s="53"/>
      <c r="X11" s="53"/>
      <c r="Y11" s="99"/>
      <c r="Z11" s="100"/>
      <c r="AA11" s="100"/>
      <c r="AB11" s="100"/>
      <c r="AC11" s="100"/>
      <c r="AD11" s="101"/>
    </row>
    <row r="12" spans="1:42" x14ac:dyDescent="0.2">
      <c r="L12" s="3"/>
      <c r="M12" s="3"/>
      <c r="N12" s="3"/>
      <c r="P12" s="53"/>
      <c r="Q12" s="53"/>
      <c r="R12" s="53"/>
      <c r="S12" s="53"/>
      <c r="T12" s="53"/>
      <c r="U12" s="53"/>
      <c r="V12" s="53"/>
      <c r="W12" s="53"/>
      <c r="X12" s="53"/>
      <c r="Y12" s="96" t="s">
        <v>127</v>
      </c>
      <c r="Z12" s="97"/>
      <c r="AA12" s="97"/>
      <c r="AB12" s="97"/>
      <c r="AC12" s="97"/>
      <c r="AD12" s="98"/>
    </row>
    <row r="13" spans="1:42" ht="13.5" thickBot="1" x14ac:dyDescent="0.25">
      <c r="L13" s="3"/>
      <c r="M13" s="3"/>
      <c r="N13" s="3"/>
      <c r="P13" s="53"/>
      <c r="Q13" s="53"/>
      <c r="R13" s="53"/>
      <c r="S13" s="53"/>
      <c r="T13" s="53"/>
      <c r="U13" s="53"/>
      <c r="V13" s="53"/>
      <c r="W13" s="53"/>
      <c r="X13" s="53"/>
      <c r="Y13" s="99"/>
      <c r="Z13" s="100"/>
      <c r="AA13" s="100"/>
      <c r="AB13" s="100"/>
      <c r="AC13" s="100"/>
      <c r="AD13" s="101"/>
    </row>
    <row r="14" spans="1:42" x14ac:dyDescent="0.2">
      <c r="L14" s="3"/>
      <c r="M14" s="3"/>
      <c r="N14" s="3"/>
      <c r="P14" s="53"/>
      <c r="Q14" s="53"/>
      <c r="R14" s="53"/>
      <c r="S14" s="53"/>
      <c r="T14" s="53"/>
      <c r="U14" s="53"/>
      <c r="V14" s="53"/>
      <c r="W14" s="53"/>
      <c r="X14" s="53"/>
      <c r="Y14" s="127" t="s">
        <v>136</v>
      </c>
      <c r="Z14" s="128"/>
      <c r="AA14" s="128"/>
      <c r="AB14" s="128"/>
      <c r="AC14" s="128"/>
      <c r="AD14" s="129"/>
    </row>
    <row r="15" spans="1:42" ht="21.75" customHeight="1" thickBot="1" x14ac:dyDescent="0.25">
      <c r="L15" s="3"/>
      <c r="M15" s="3"/>
      <c r="N15" s="3"/>
      <c r="P15" s="53"/>
      <c r="Q15" s="53"/>
      <c r="R15" s="53"/>
      <c r="S15" s="53"/>
      <c r="T15" s="53"/>
      <c r="U15" s="53"/>
      <c r="V15" s="53"/>
      <c r="W15" s="53"/>
      <c r="X15" s="53"/>
      <c r="Y15" s="130"/>
      <c r="Z15" s="131"/>
      <c r="AA15" s="131"/>
      <c r="AB15" s="131"/>
      <c r="AC15" s="131"/>
      <c r="AD15" s="132"/>
    </row>
    <row r="16" spans="1:42" ht="13.5" thickBot="1" x14ac:dyDescent="0.25"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55"/>
    </row>
    <row r="17" spans="1:30" ht="21" customHeight="1" thickBot="1" x14ac:dyDescent="0.25">
      <c r="A17" s="102" t="s">
        <v>1</v>
      </c>
      <c r="B17" s="102" t="s">
        <v>26</v>
      </c>
      <c r="C17" s="102" t="s">
        <v>39</v>
      </c>
      <c r="D17" s="102" t="s">
        <v>27</v>
      </c>
      <c r="E17" s="102" t="s">
        <v>88</v>
      </c>
      <c r="F17" s="102" t="s">
        <v>60</v>
      </c>
      <c r="G17" s="102" t="s">
        <v>89</v>
      </c>
      <c r="H17" s="102" t="s">
        <v>40</v>
      </c>
      <c r="I17" s="102" t="s">
        <v>90</v>
      </c>
      <c r="J17" s="102" t="s">
        <v>2</v>
      </c>
      <c r="K17" s="102" t="s">
        <v>53</v>
      </c>
      <c r="L17" s="102" t="s">
        <v>3</v>
      </c>
      <c r="M17" s="104" t="s">
        <v>4</v>
      </c>
      <c r="N17" s="104" t="s">
        <v>43</v>
      </c>
      <c r="O17" s="104" t="s">
        <v>30</v>
      </c>
      <c r="P17" s="104" t="s">
        <v>5</v>
      </c>
      <c r="Q17" s="110" t="s">
        <v>6</v>
      </c>
      <c r="R17" s="111"/>
      <c r="S17" s="111"/>
      <c r="T17" s="111"/>
      <c r="U17" s="111"/>
      <c r="V17" s="111"/>
      <c r="W17" s="111"/>
      <c r="X17" s="112"/>
      <c r="Y17" s="104" t="s">
        <v>7</v>
      </c>
      <c r="Z17" s="104" t="s">
        <v>29</v>
      </c>
      <c r="AA17" s="104" t="s">
        <v>8</v>
      </c>
      <c r="AB17" s="104" t="s">
        <v>42</v>
      </c>
      <c r="AC17" s="110" t="s">
        <v>56</v>
      </c>
      <c r="AD17" s="116" t="s">
        <v>9</v>
      </c>
    </row>
    <row r="18" spans="1:30" ht="85.5" customHeight="1" thickBot="1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56" t="s">
        <v>96</v>
      </c>
      <c r="R18" s="56" t="s">
        <v>97</v>
      </c>
      <c r="S18" s="56" t="s">
        <v>98</v>
      </c>
      <c r="T18" s="56" t="s">
        <v>99</v>
      </c>
      <c r="U18" s="56" t="s">
        <v>100</v>
      </c>
      <c r="V18" s="56" t="s">
        <v>120</v>
      </c>
      <c r="W18" s="56" t="s">
        <v>147</v>
      </c>
      <c r="X18" s="56" t="s">
        <v>148</v>
      </c>
      <c r="Y18" s="139"/>
      <c r="Z18" s="103"/>
      <c r="AA18" s="103"/>
      <c r="AB18" s="103"/>
      <c r="AC18" s="121"/>
      <c r="AD18" s="117"/>
    </row>
    <row r="19" spans="1:30" s="7" customFormat="1" ht="12.75" customHeight="1" thickBot="1" x14ac:dyDescent="0.25">
      <c r="A19" s="40">
        <v>1</v>
      </c>
      <c r="B19" s="41">
        <v>2</v>
      </c>
      <c r="C19" s="41">
        <v>3</v>
      </c>
      <c r="D19" s="41">
        <v>4</v>
      </c>
      <c r="E19" s="41"/>
      <c r="F19" s="41">
        <v>5</v>
      </c>
      <c r="G19" s="41"/>
      <c r="H19" s="41">
        <v>6</v>
      </c>
      <c r="I19" s="41"/>
      <c r="J19" s="41">
        <v>7</v>
      </c>
      <c r="K19" s="41">
        <v>8</v>
      </c>
      <c r="L19" s="41">
        <v>9</v>
      </c>
      <c r="M19" s="41">
        <v>10</v>
      </c>
      <c r="N19" s="41">
        <v>11</v>
      </c>
      <c r="O19" s="41">
        <v>12</v>
      </c>
      <c r="P19" s="41">
        <v>13</v>
      </c>
      <c r="Q19" s="118">
        <v>14</v>
      </c>
      <c r="R19" s="119"/>
      <c r="S19" s="119"/>
      <c r="T19" s="119"/>
      <c r="U19" s="120"/>
      <c r="V19" s="77"/>
      <c r="W19" s="95"/>
      <c r="X19" s="95"/>
      <c r="Y19" s="41">
        <v>15</v>
      </c>
      <c r="Z19" s="41">
        <v>16</v>
      </c>
      <c r="AA19" s="41">
        <v>17</v>
      </c>
      <c r="AB19" s="41">
        <v>18</v>
      </c>
      <c r="AC19" s="57">
        <v>19</v>
      </c>
      <c r="AD19" s="72">
        <v>20</v>
      </c>
    </row>
    <row r="20" spans="1:30" x14ac:dyDescent="0.2">
      <c r="A20" s="65" t="s">
        <v>10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8"/>
      <c r="AD20" s="10"/>
    </row>
    <row r="21" spans="1:30" ht="127.5" x14ac:dyDescent="0.2">
      <c r="A21" s="58" t="s">
        <v>64</v>
      </c>
      <c r="B21" s="58" t="s">
        <v>65</v>
      </c>
      <c r="C21" s="58" t="s">
        <v>66</v>
      </c>
      <c r="D21" s="58" t="s">
        <v>67</v>
      </c>
      <c r="E21" s="58" t="s">
        <v>68</v>
      </c>
      <c r="F21" s="58" t="s">
        <v>67</v>
      </c>
      <c r="G21" s="58" t="s">
        <v>69</v>
      </c>
      <c r="H21" s="58"/>
      <c r="I21" s="58"/>
      <c r="J21" s="58" t="s">
        <v>70</v>
      </c>
      <c r="K21" s="58">
        <v>40</v>
      </c>
      <c r="L21" s="59" t="s">
        <v>123</v>
      </c>
      <c r="M21" s="59" t="s">
        <v>95</v>
      </c>
      <c r="N21" s="9"/>
      <c r="O21" s="63" t="s">
        <v>93</v>
      </c>
      <c r="P21" s="65"/>
      <c r="Q21" s="66">
        <v>0</v>
      </c>
      <c r="R21" s="66">
        <v>0</v>
      </c>
      <c r="S21" s="66">
        <v>0</v>
      </c>
      <c r="T21" s="65"/>
      <c r="U21" s="65"/>
      <c r="V21" s="65"/>
      <c r="W21" s="65"/>
      <c r="X21" s="65"/>
      <c r="Y21" s="67"/>
      <c r="Z21" s="66">
        <v>0</v>
      </c>
      <c r="AA21" s="66">
        <f>Z21*1.12</f>
        <v>0</v>
      </c>
      <c r="AB21" s="67"/>
      <c r="AC21" s="71">
        <v>2012</v>
      </c>
      <c r="AD21" s="76" t="s">
        <v>111</v>
      </c>
    </row>
    <row r="22" spans="1:30" ht="140.25" x14ac:dyDescent="0.2">
      <c r="A22" s="58" t="s">
        <v>71</v>
      </c>
      <c r="B22" s="58" t="s">
        <v>65</v>
      </c>
      <c r="C22" s="58" t="s">
        <v>72</v>
      </c>
      <c r="D22" s="58" t="s">
        <v>73</v>
      </c>
      <c r="E22" s="58" t="s">
        <v>74</v>
      </c>
      <c r="F22" s="58" t="s">
        <v>73</v>
      </c>
      <c r="G22" s="58" t="s">
        <v>74</v>
      </c>
      <c r="H22" s="58" t="s">
        <v>75</v>
      </c>
      <c r="I22" s="58"/>
      <c r="J22" s="58" t="s">
        <v>76</v>
      </c>
      <c r="K22" s="58">
        <v>40</v>
      </c>
      <c r="L22" s="60" t="s">
        <v>124</v>
      </c>
      <c r="M22" s="61" t="s">
        <v>91</v>
      </c>
      <c r="N22" s="9"/>
      <c r="O22" s="64" t="s">
        <v>94</v>
      </c>
      <c r="P22" s="65"/>
      <c r="Q22" s="66">
        <v>200000000</v>
      </c>
      <c r="R22" s="66">
        <v>4199999999.9999995</v>
      </c>
      <c r="S22" s="66"/>
      <c r="T22" s="65"/>
      <c r="U22" s="65"/>
      <c r="V22" s="65"/>
      <c r="W22" s="65"/>
      <c r="X22" s="65"/>
      <c r="Y22" s="67"/>
      <c r="Z22" s="66">
        <v>4400000000</v>
      </c>
      <c r="AA22" s="66">
        <f>Z22*1.12</f>
        <v>4928000000</v>
      </c>
      <c r="AB22" s="67"/>
      <c r="AC22" s="71">
        <v>2012</v>
      </c>
      <c r="AD22" s="10"/>
    </row>
    <row r="23" spans="1:30" ht="140.25" x14ac:dyDescent="0.2">
      <c r="A23" s="58" t="s">
        <v>77</v>
      </c>
      <c r="B23" s="58" t="s">
        <v>65</v>
      </c>
      <c r="C23" s="58" t="s">
        <v>72</v>
      </c>
      <c r="D23" s="58" t="s">
        <v>78</v>
      </c>
      <c r="E23" s="58" t="s">
        <v>79</v>
      </c>
      <c r="F23" s="58" t="s">
        <v>80</v>
      </c>
      <c r="G23" s="58" t="s">
        <v>81</v>
      </c>
      <c r="H23" s="58" t="s">
        <v>75</v>
      </c>
      <c r="I23" s="58"/>
      <c r="J23" s="58" t="s">
        <v>76</v>
      </c>
      <c r="K23" s="58">
        <v>40</v>
      </c>
      <c r="L23" s="60" t="s">
        <v>124</v>
      </c>
      <c r="M23" s="61" t="s">
        <v>91</v>
      </c>
      <c r="N23" s="9"/>
      <c r="O23" s="64" t="s">
        <v>94</v>
      </c>
      <c r="P23" s="65"/>
      <c r="Q23" s="66">
        <v>200000000</v>
      </c>
      <c r="R23" s="66">
        <v>2880000000</v>
      </c>
      <c r="S23" s="66"/>
      <c r="T23" s="65"/>
      <c r="U23" s="65"/>
      <c r="V23" s="65"/>
      <c r="W23" s="65"/>
      <c r="X23" s="65"/>
      <c r="Y23" s="67"/>
      <c r="Z23" s="66">
        <v>3080000000</v>
      </c>
      <c r="AA23" s="66">
        <f>Z23*1.12</f>
        <v>3449600000.0000005</v>
      </c>
      <c r="AB23" s="67"/>
      <c r="AC23" s="71">
        <v>2012</v>
      </c>
      <c r="AD23" s="10"/>
    </row>
    <row r="24" spans="1:30" ht="204" x14ac:dyDescent="0.2">
      <c r="A24" s="58" t="s">
        <v>82</v>
      </c>
      <c r="B24" s="58" t="s">
        <v>65</v>
      </c>
      <c r="C24" s="58" t="s">
        <v>83</v>
      </c>
      <c r="D24" s="58" t="s">
        <v>84</v>
      </c>
      <c r="E24" s="58" t="s">
        <v>85</v>
      </c>
      <c r="F24" s="58" t="s">
        <v>86</v>
      </c>
      <c r="G24" s="58" t="s">
        <v>87</v>
      </c>
      <c r="H24" s="58"/>
      <c r="I24" s="58"/>
      <c r="J24" s="58" t="s">
        <v>70</v>
      </c>
      <c r="K24" s="58">
        <v>40</v>
      </c>
      <c r="L24" s="62" t="s">
        <v>123</v>
      </c>
      <c r="M24" s="60" t="s">
        <v>92</v>
      </c>
      <c r="N24" s="11"/>
      <c r="O24" s="64" t="s">
        <v>93</v>
      </c>
      <c r="P24" s="11"/>
      <c r="Q24" s="66">
        <v>0</v>
      </c>
      <c r="R24" s="66">
        <v>0</v>
      </c>
      <c r="S24" s="66">
        <v>0</v>
      </c>
      <c r="T24" s="11"/>
      <c r="U24" s="11"/>
      <c r="V24" s="11"/>
      <c r="W24" s="11"/>
      <c r="X24" s="11"/>
      <c r="Y24" s="67"/>
      <c r="Z24" s="66">
        <v>0</v>
      </c>
      <c r="AA24" s="66">
        <f>Z24*1.12</f>
        <v>0</v>
      </c>
      <c r="AB24" s="67"/>
      <c r="AC24" s="71">
        <v>2012</v>
      </c>
      <c r="AD24" s="76" t="s">
        <v>111</v>
      </c>
    </row>
    <row r="25" spans="1:30" x14ac:dyDescent="0.2">
      <c r="A25" s="8" t="s">
        <v>11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2"/>
      <c r="M25" s="60"/>
      <c r="N25" s="11"/>
      <c r="O25" s="64"/>
      <c r="P25" s="11"/>
      <c r="Q25" s="66"/>
      <c r="R25" s="66"/>
      <c r="S25" s="66"/>
      <c r="T25" s="11"/>
      <c r="U25" s="11"/>
      <c r="V25" s="11"/>
      <c r="W25" s="11"/>
      <c r="X25" s="11"/>
      <c r="Y25" s="67"/>
      <c r="Z25" s="74">
        <f>SUM(Z21:Z24)</f>
        <v>7480000000</v>
      </c>
      <c r="AA25" s="74">
        <f>SUM(AA21:AA24)</f>
        <v>8377600000</v>
      </c>
      <c r="AB25" s="73"/>
      <c r="AC25" s="71"/>
      <c r="AD25" s="10"/>
    </row>
    <row r="26" spans="1:30" x14ac:dyDescent="0.2">
      <c r="A26" s="39" t="s">
        <v>110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2"/>
      <c r="M26" s="60"/>
      <c r="N26" s="11"/>
      <c r="O26" s="64"/>
      <c r="P26" s="11"/>
      <c r="Q26" s="66"/>
      <c r="R26" s="66"/>
      <c r="S26" s="66"/>
      <c r="T26" s="11"/>
      <c r="U26" s="11"/>
      <c r="V26" s="11"/>
      <c r="W26" s="11"/>
      <c r="X26" s="11"/>
      <c r="Y26" s="67"/>
      <c r="Z26" s="74"/>
      <c r="AA26" s="75"/>
      <c r="AB26" s="73"/>
      <c r="AC26" s="71"/>
      <c r="AD26" s="10"/>
    </row>
    <row r="27" spans="1:30" ht="75" customHeight="1" x14ac:dyDescent="0.2">
      <c r="A27" s="69" t="s">
        <v>12</v>
      </c>
      <c r="B27" s="58" t="s">
        <v>65</v>
      </c>
      <c r="C27" s="68" t="s">
        <v>101</v>
      </c>
      <c r="D27" s="58" t="s">
        <v>102</v>
      </c>
      <c r="E27" s="58" t="s">
        <v>103</v>
      </c>
      <c r="F27" s="58" t="s">
        <v>104</v>
      </c>
      <c r="G27" s="58" t="s">
        <v>105</v>
      </c>
      <c r="H27" s="58"/>
      <c r="I27" s="58"/>
      <c r="J27" s="58" t="s">
        <v>106</v>
      </c>
      <c r="K27" s="58">
        <v>70</v>
      </c>
      <c r="L27" s="58" t="s">
        <v>125</v>
      </c>
      <c r="M27" s="58" t="s">
        <v>107</v>
      </c>
      <c r="N27" s="11"/>
      <c r="O27" s="58" t="s">
        <v>108</v>
      </c>
      <c r="P27" s="11"/>
      <c r="Q27" s="66">
        <v>90000000</v>
      </c>
      <c r="R27" s="66">
        <v>90000000</v>
      </c>
      <c r="S27" s="66">
        <v>60000000</v>
      </c>
      <c r="T27" s="11"/>
      <c r="U27" s="11"/>
      <c r="V27" s="11"/>
      <c r="W27" s="11"/>
      <c r="X27" s="11"/>
      <c r="Y27" s="11"/>
      <c r="Z27" s="88">
        <v>0</v>
      </c>
      <c r="AA27" s="89">
        <f>Z27*1.12</f>
        <v>0</v>
      </c>
      <c r="AB27" s="12"/>
      <c r="AC27" s="71">
        <v>2012</v>
      </c>
      <c r="AD27" s="76" t="s">
        <v>111</v>
      </c>
    </row>
    <row r="28" spans="1:30" ht="331.5" x14ac:dyDescent="0.2">
      <c r="A28" s="69" t="s">
        <v>113</v>
      </c>
      <c r="B28" s="58" t="s">
        <v>65</v>
      </c>
      <c r="C28" s="68" t="s">
        <v>114</v>
      </c>
      <c r="D28" s="58" t="s">
        <v>115</v>
      </c>
      <c r="E28" s="58" t="s">
        <v>116</v>
      </c>
      <c r="F28" s="58" t="s">
        <v>115</v>
      </c>
      <c r="G28" s="58" t="s">
        <v>116</v>
      </c>
      <c r="H28" s="58" t="s">
        <v>117</v>
      </c>
      <c r="I28" s="58" t="s">
        <v>118</v>
      </c>
      <c r="J28" s="58" t="s">
        <v>76</v>
      </c>
      <c r="K28" s="58">
        <v>75</v>
      </c>
      <c r="L28" s="58" t="s">
        <v>126</v>
      </c>
      <c r="M28" s="58" t="s">
        <v>107</v>
      </c>
      <c r="N28" s="11"/>
      <c r="O28" s="58" t="s">
        <v>119</v>
      </c>
      <c r="P28" s="11"/>
      <c r="Q28" s="66"/>
      <c r="R28" s="66"/>
      <c r="S28" s="66">
        <f>19790038.3141762-391</f>
        <v>19789647.314176202</v>
      </c>
      <c r="T28" s="66">
        <v>102448463.60153256</v>
      </c>
      <c r="U28" s="66">
        <v>102448463.60153256</v>
      </c>
      <c r="V28" s="66">
        <v>82658425.287356317</v>
      </c>
      <c r="W28" s="66"/>
      <c r="X28" s="66"/>
      <c r="Y28" s="11"/>
      <c r="Z28" s="88">
        <f>SUM(S28:V28)</f>
        <v>307344999.80459762</v>
      </c>
      <c r="AA28" s="89">
        <f>Z28*1.12</f>
        <v>344226399.78114939</v>
      </c>
      <c r="AB28" s="12"/>
      <c r="AC28" s="71">
        <v>2014</v>
      </c>
      <c r="AD28" s="10"/>
    </row>
    <row r="29" spans="1:30" ht="89.25" x14ac:dyDescent="0.2">
      <c r="A29" s="69" t="s">
        <v>128</v>
      </c>
      <c r="B29" s="58" t="s">
        <v>65</v>
      </c>
      <c r="C29" s="68" t="s">
        <v>129</v>
      </c>
      <c r="D29" s="58" t="s">
        <v>130</v>
      </c>
      <c r="E29" s="58" t="s">
        <v>131</v>
      </c>
      <c r="F29" s="58" t="s">
        <v>130</v>
      </c>
      <c r="G29" s="58" t="s">
        <v>131</v>
      </c>
      <c r="H29" s="58" t="s">
        <v>132</v>
      </c>
      <c r="I29" s="58" t="s">
        <v>133</v>
      </c>
      <c r="J29" s="58" t="s">
        <v>135</v>
      </c>
      <c r="K29" s="58">
        <v>70</v>
      </c>
      <c r="L29" s="58" t="s">
        <v>134</v>
      </c>
      <c r="M29" s="58" t="s">
        <v>107</v>
      </c>
      <c r="N29" s="76"/>
      <c r="O29" s="58" t="s">
        <v>108</v>
      </c>
      <c r="P29" s="84"/>
      <c r="Q29" s="85"/>
      <c r="R29" s="85"/>
      <c r="S29" s="85"/>
      <c r="T29" s="85">
        <v>38920000</v>
      </c>
      <c r="U29" s="86">
        <v>70000000</v>
      </c>
      <c r="V29" s="86">
        <v>45000000</v>
      </c>
      <c r="W29" s="86"/>
      <c r="X29" s="86"/>
      <c r="Y29" s="76"/>
      <c r="Z29" s="90">
        <f>SUM(T29:V29)</f>
        <v>153920000</v>
      </c>
      <c r="AA29" s="91">
        <f>Z29*1.12</f>
        <v>172390400.00000003</v>
      </c>
      <c r="AB29" s="87"/>
      <c r="AC29" s="71">
        <v>2015</v>
      </c>
      <c r="AD29" s="76"/>
    </row>
    <row r="30" spans="1:30" ht="63.75" x14ac:dyDescent="0.2">
      <c r="A30" s="133" t="s">
        <v>146</v>
      </c>
      <c r="B30" s="58" t="s">
        <v>65</v>
      </c>
      <c r="C30" s="68" t="s">
        <v>137</v>
      </c>
      <c r="D30" s="58" t="s">
        <v>138</v>
      </c>
      <c r="E30" s="134" t="s">
        <v>139</v>
      </c>
      <c r="F30" s="135" t="s">
        <v>140</v>
      </c>
      <c r="G30" s="134" t="s">
        <v>141</v>
      </c>
      <c r="H30" s="135" t="s">
        <v>142</v>
      </c>
      <c r="I30" s="134" t="s">
        <v>143</v>
      </c>
      <c r="J30" s="58" t="s">
        <v>135</v>
      </c>
      <c r="K30" s="58">
        <v>0</v>
      </c>
      <c r="L30" s="58" t="s">
        <v>144</v>
      </c>
      <c r="M30" s="58" t="s">
        <v>107</v>
      </c>
      <c r="N30" s="76"/>
      <c r="O30" s="136" t="s">
        <v>145</v>
      </c>
      <c r="P30" s="84"/>
      <c r="Q30" s="137"/>
      <c r="R30" s="137"/>
      <c r="S30" s="137"/>
      <c r="T30" s="137">
        <v>70000000</v>
      </c>
      <c r="U30" s="137">
        <v>70000000</v>
      </c>
      <c r="V30" s="137">
        <v>70000000</v>
      </c>
      <c r="W30" s="137">
        <v>70000000</v>
      </c>
      <c r="X30" s="137">
        <v>70000000</v>
      </c>
      <c r="Y30" s="76"/>
      <c r="Z30" s="90">
        <f>SUM(T30:X30)</f>
        <v>350000000</v>
      </c>
      <c r="AA30" s="91">
        <f>Z30*1.12</f>
        <v>392000000.00000006</v>
      </c>
      <c r="AB30" s="76"/>
      <c r="AC30" s="138">
        <v>2015</v>
      </c>
      <c r="AD30" s="76"/>
    </row>
    <row r="31" spans="1:30" x14ac:dyDescent="0.2">
      <c r="A31" s="39" t="s">
        <v>13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>
        <f>SUM(Z27:Z30)</f>
        <v>811264999.80459762</v>
      </c>
      <c r="AA31" s="81">
        <f>SUM(AA27:AA30)</f>
        <v>908616799.78114939</v>
      </c>
      <c r="AB31" s="82"/>
      <c r="AC31" s="82"/>
      <c r="AD31" s="83"/>
    </row>
    <row r="32" spans="1:30" x14ac:dyDescent="0.2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  <c r="AB32" s="12"/>
      <c r="AC32" s="12"/>
      <c r="AD32" s="10"/>
    </row>
    <row r="33" spans="1:30" x14ac:dyDescent="0.2">
      <c r="A33" s="13" t="s">
        <v>14</v>
      </c>
      <c r="B33" s="13"/>
      <c r="C33" s="10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70">
        <f>Z31+Z25</f>
        <v>8291264999.8045979</v>
      </c>
      <c r="AA33" s="70">
        <f>AA31+AA25</f>
        <v>9286216799.7811489</v>
      </c>
      <c r="AB33" s="12"/>
      <c r="AC33" s="12"/>
      <c r="AD33" s="10"/>
    </row>
    <row r="34" spans="1:30" x14ac:dyDescent="0.2">
      <c r="A34" s="14"/>
      <c r="B34" s="14"/>
      <c r="C34" s="15"/>
      <c r="D34" s="14"/>
      <c r="E34" s="14"/>
      <c r="F34" s="16"/>
      <c r="G34" s="16"/>
      <c r="H34" s="16"/>
      <c r="I34" s="16"/>
      <c r="J34" s="16"/>
      <c r="K34" s="16"/>
      <c r="L34" s="1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30" ht="14.25" customHeight="1" x14ac:dyDescent="0.25">
      <c r="B35" s="28" t="s">
        <v>15</v>
      </c>
      <c r="C35" s="23"/>
      <c r="D35" s="23"/>
      <c r="E35" s="23"/>
      <c r="F35" s="23"/>
      <c r="G35" s="23"/>
      <c r="H35" s="23"/>
      <c r="I35" s="23"/>
      <c r="J35" s="23"/>
      <c r="K35" s="24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2"/>
    </row>
    <row r="36" spans="1:30" ht="15.75" x14ac:dyDescent="0.25">
      <c r="B36" s="27" t="s">
        <v>31</v>
      </c>
      <c r="C36" s="25"/>
      <c r="D36" s="25"/>
      <c r="E36" s="25"/>
      <c r="F36" s="22"/>
      <c r="G36" s="22"/>
      <c r="H36" s="22"/>
      <c r="I36" s="22"/>
      <c r="J36" s="22"/>
      <c r="K36" s="25"/>
      <c r="L36" s="25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5.75" x14ac:dyDescent="0.25">
      <c r="B37" s="27" t="s">
        <v>38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.75" customHeight="1" x14ac:dyDescent="0.25">
      <c r="A38" s="24"/>
      <c r="B38" s="27" t="s">
        <v>37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5.75" x14ac:dyDescent="0.25">
      <c r="B39" s="29" t="s">
        <v>49</v>
      </c>
      <c r="C39" s="34"/>
      <c r="D39" s="34"/>
      <c r="E39" s="34"/>
      <c r="F39" s="34"/>
      <c r="G39" s="34"/>
      <c r="H39" s="34"/>
      <c r="I39" s="3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2"/>
    </row>
    <row r="40" spans="1:30" ht="15.75" customHeight="1" x14ac:dyDescent="0.25">
      <c r="A40" s="26">
        <v>1</v>
      </c>
      <c r="B40" s="105" t="s">
        <v>16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33"/>
      <c r="AD40" s="27"/>
    </row>
    <row r="41" spans="1:30" ht="15.75" x14ac:dyDescent="0.25">
      <c r="A41" s="26"/>
      <c r="B41" s="42" t="s">
        <v>17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92"/>
      <c r="X41" s="92"/>
      <c r="Y41" s="33"/>
      <c r="Z41" s="33"/>
      <c r="AA41" s="33"/>
      <c r="AB41" s="33"/>
      <c r="AC41" s="33"/>
      <c r="AD41" s="27"/>
    </row>
    <row r="42" spans="1:30" ht="15.75" x14ac:dyDescent="0.25">
      <c r="A42" s="26"/>
      <c r="B42" s="30" t="s">
        <v>18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92"/>
      <c r="X42" s="92"/>
      <c r="Y42" s="33"/>
      <c r="Z42" s="33"/>
      <c r="AA42" s="33"/>
      <c r="AB42" s="33"/>
      <c r="AC42" s="33"/>
      <c r="AD42" s="27"/>
    </row>
    <row r="43" spans="1:30" ht="15.75" x14ac:dyDescent="0.25">
      <c r="A43" s="26"/>
      <c r="B43" s="43" t="s">
        <v>19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3"/>
      <c r="O43" s="33"/>
      <c r="P43" s="33"/>
      <c r="Q43" s="33"/>
      <c r="R43" s="33"/>
      <c r="S43" s="33"/>
      <c r="T43" s="33"/>
      <c r="U43" s="33"/>
      <c r="V43" s="33"/>
      <c r="W43" s="92"/>
      <c r="X43" s="92"/>
      <c r="Y43" s="33"/>
      <c r="Z43" s="33"/>
      <c r="AA43" s="33"/>
      <c r="AB43" s="33"/>
      <c r="AC43" s="33"/>
      <c r="AD43" s="27"/>
    </row>
    <row r="44" spans="1:30" ht="15.75" x14ac:dyDescent="0.25">
      <c r="A44" s="26"/>
      <c r="B44" s="45" t="s">
        <v>20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3"/>
      <c r="O44" s="33"/>
      <c r="P44" s="33"/>
      <c r="Q44" s="33"/>
      <c r="R44" s="33"/>
      <c r="S44" s="33"/>
      <c r="T44" s="33"/>
      <c r="U44" s="33"/>
      <c r="V44" s="33"/>
      <c r="W44" s="92"/>
      <c r="X44" s="92"/>
      <c r="Y44" s="33"/>
      <c r="Z44" s="33"/>
      <c r="AA44" s="33"/>
      <c r="AB44" s="33"/>
      <c r="AC44" s="33"/>
      <c r="AD44" s="27"/>
    </row>
    <row r="45" spans="1:30" ht="15.75" x14ac:dyDescent="0.25">
      <c r="A45" s="26"/>
      <c r="B45" s="45" t="s">
        <v>21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3"/>
      <c r="O45" s="33"/>
      <c r="P45" s="33"/>
      <c r="Q45" s="33"/>
      <c r="R45" s="33"/>
      <c r="S45" s="33"/>
      <c r="T45" s="33"/>
      <c r="U45" s="33"/>
      <c r="V45" s="33"/>
      <c r="W45" s="92"/>
      <c r="X45" s="92"/>
      <c r="Y45" s="33"/>
      <c r="Z45" s="33"/>
      <c r="AA45" s="33"/>
      <c r="AB45" s="33"/>
      <c r="AC45" s="33"/>
      <c r="AD45" s="27"/>
    </row>
    <row r="46" spans="1:30" ht="15.75" x14ac:dyDescent="0.25">
      <c r="A46" s="26"/>
      <c r="B46" s="30" t="s">
        <v>22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92"/>
      <c r="X46" s="92"/>
      <c r="Y46" s="33"/>
      <c r="Z46" s="33"/>
      <c r="AA46" s="33"/>
      <c r="AB46" s="33"/>
      <c r="AC46" s="33"/>
      <c r="AD46" s="27"/>
    </row>
    <row r="47" spans="1:30" ht="15" customHeight="1" x14ac:dyDescent="0.25">
      <c r="A47" s="24"/>
      <c r="B47" s="32" t="s">
        <v>23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27"/>
    </row>
    <row r="48" spans="1:30" ht="15.75" x14ac:dyDescent="0.25">
      <c r="A48" s="24"/>
      <c r="B48" s="28" t="s">
        <v>50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93"/>
      <c r="X48" s="93"/>
      <c r="Y48" s="31"/>
      <c r="Z48" s="31"/>
      <c r="AA48" s="31"/>
      <c r="AB48" s="31"/>
      <c r="AC48" s="31"/>
      <c r="AD48" s="27"/>
    </row>
    <row r="49" spans="1:31" ht="15.75" x14ac:dyDescent="0.25">
      <c r="A49" s="24"/>
      <c r="B49" s="126" t="s">
        <v>24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35"/>
      <c r="AD49" s="27"/>
    </row>
    <row r="50" spans="1:31" ht="15.75" x14ac:dyDescent="0.25">
      <c r="A50" s="24"/>
      <c r="B50" s="47" t="s">
        <v>45</v>
      </c>
      <c r="C50" s="4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94"/>
      <c r="X50" s="94"/>
      <c r="Y50" s="35"/>
      <c r="Z50" s="35"/>
      <c r="AA50" s="35"/>
      <c r="AB50" s="35"/>
      <c r="AC50" s="35"/>
      <c r="AD50" s="27"/>
    </row>
    <row r="51" spans="1:31" ht="15.75" x14ac:dyDescent="0.25">
      <c r="A51" s="24"/>
      <c r="B51" s="49" t="s">
        <v>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94"/>
      <c r="X51" s="94"/>
      <c r="Y51" s="35"/>
      <c r="Z51" s="35"/>
      <c r="AA51" s="35"/>
      <c r="AB51" s="35"/>
      <c r="AC51" s="35"/>
      <c r="AD51" s="27"/>
    </row>
    <row r="52" spans="1:31" ht="15.75" x14ac:dyDescent="0.25">
      <c r="A52" s="24"/>
      <c r="B52" s="124" t="s">
        <v>25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31"/>
      <c r="AD52" s="27"/>
    </row>
    <row r="53" spans="1:31" ht="15.75" x14ac:dyDescent="0.25">
      <c r="A53" s="24"/>
      <c r="B53" s="50" t="s">
        <v>32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93"/>
      <c r="X53" s="93"/>
      <c r="Y53" s="31"/>
      <c r="Z53" s="31"/>
      <c r="AA53" s="31"/>
      <c r="AB53" s="31"/>
      <c r="AC53" s="31"/>
      <c r="AD53" s="31"/>
    </row>
    <row r="54" spans="1:31" ht="15.75" x14ac:dyDescent="0.25">
      <c r="A54" s="26">
        <v>2</v>
      </c>
      <c r="B54" s="27" t="s">
        <v>46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1" ht="15.75" x14ac:dyDescent="0.25">
      <c r="A55" s="26">
        <v>3</v>
      </c>
      <c r="B55" s="27" t="s">
        <v>51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1" ht="15.75" x14ac:dyDescent="0.25">
      <c r="A56" s="26">
        <v>4</v>
      </c>
      <c r="B56" s="27" t="s">
        <v>57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1" ht="33.75" customHeight="1" x14ac:dyDescent="0.25">
      <c r="A57" s="26">
        <v>5</v>
      </c>
      <c r="B57" s="105" t="s">
        <v>58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1" ht="16.5" customHeight="1" x14ac:dyDescent="0.2">
      <c r="A58" s="26">
        <v>6</v>
      </c>
      <c r="B58" s="125" t="s">
        <v>47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</row>
    <row r="59" spans="1:31" s="19" customFormat="1" ht="18" customHeight="1" x14ac:dyDescent="0.25">
      <c r="A59" s="26">
        <v>7</v>
      </c>
      <c r="B59" s="51" t="s">
        <v>33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:31" ht="15.75" x14ac:dyDescent="0.25">
      <c r="A60" s="26">
        <v>8</v>
      </c>
      <c r="B60" s="27" t="s">
        <v>52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1" ht="18" customHeight="1" x14ac:dyDescent="0.2">
      <c r="A61" s="26">
        <v>9</v>
      </c>
      <c r="B61" s="125" t="s">
        <v>28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</row>
    <row r="62" spans="1:31" ht="15.75" x14ac:dyDescent="0.25">
      <c r="A62" s="26">
        <v>10</v>
      </c>
      <c r="B62" s="105" t="s">
        <v>35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1" ht="15.75" x14ac:dyDescent="0.25">
      <c r="A63" s="26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1" ht="15.75" x14ac:dyDescent="0.25">
      <c r="A64" s="26">
        <v>11</v>
      </c>
      <c r="B64" s="105" t="s">
        <v>41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1" ht="15.75" customHeight="1" x14ac:dyDescent="0.25">
      <c r="A65" s="26">
        <v>12</v>
      </c>
      <c r="B65" s="105" t="s">
        <v>36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31" ht="15.75" x14ac:dyDescent="0.25">
      <c r="A66" s="26">
        <v>13</v>
      </c>
      <c r="B66" s="27" t="s">
        <v>59</v>
      </c>
      <c r="C66" s="27"/>
      <c r="D66" s="27"/>
      <c r="E66" s="27"/>
      <c r="F66" s="27"/>
      <c r="G66" s="27"/>
      <c r="H66" s="27"/>
      <c r="I66" s="27"/>
      <c r="J66" s="27"/>
      <c r="K66" s="27"/>
      <c r="L66" s="51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1" ht="14.25" customHeight="1" x14ac:dyDescent="0.25">
      <c r="A67" s="26">
        <v>14</v>
      </c>
      <c r="B67" s="27" t="s">
        <v>61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1" ht="15.75" x14ac:dyDescent="0.25">
      <c r="A68" s="26">
        <v>15</v>
      </c>
      <c r="B68" s="27" t="s">
        <v>44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1" ht="15.75" x14ac:dyDescent="0.25">
      <c r="A69" s="26">
        <v>16.170000000000002</v>
      </c>
      <c r="B69" s="27" t="s">
        <v>55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3"/>
      <c r="O69" s="3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1" ht="33.75" customHeight="1" x14ac:dyDescent="0.25">
      <c r="A70" s="26">
        <v>18</v>
      </c>
      <c r="B70" s="105" t="s">
        <v>54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ht="17.25" customHeight="1" x14ac:dyDescent="0.25">
      <c r="A71" s="26">
        <v>19</v>
      </c>
      <c r="B71" s="123" t="s">
        <v>62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</row>
    <row r="72" spans="1:31" ht="15.75" x14ac:dyDescent="0.25">
      <c r="A72" s="26">
        <v>20</v>
      </c>
      <c r="B72" s="51" t="s">
        <v>63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1" ht="15.75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1" ht="15.75" customHeight="1" x14ac:dyDescent="0.25">
      <c r="A74" s="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</row>
    <row r="75" spans="1:31" x14ac:dyDescent="0.2">
      <c r="A75" s="18"/>
    </row>
    <row r="76" spans="1:31" x14ac:dyDescent="0.2">
      <c r="A76" s="18"/>
    </row>
    <row r="77" spans="1:31" ht="14.25" customHeight="1" x14ac:dyDescent="0.2">
      <c r="A77" s="18"/>
    </row>
    <row r="78" spans="1:31" s="19" customFormat="1" x14ac:dyDescent="0.2">
      <c r="A78" s="21"/>
    </row>
    <row r="79" spans="1:31" s="19" customFormat="1" x14ac:dyDescent="0.2">
      <c r="A79" s="21"/>
    </row>
    <row r="80" spans="1:31" s="19" customFormat="1" x14ac:dyDescent="0.2"/>
    <row r="81" spans="1:29" s="19" customFormat="1" x14ac:dyDescent="0.2">
      <c r="A81" s="21"/>
    </row>
    <row r="82" spans="1:29" s="19" customFormat="1" x14ac:dyDescent="0.2">
      <c r="A82" s="21"/>
    </row>
    <row r="83" spans="1:29" ht="16.5" customHeight="1" x14ac:dyDescent="0.2">
      <c r="A83" s="20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</sheetData>
  <autoFilter ref="A20:AP20"/>
  <mergeCells count="45">
    <mergeCell ref="B49:AB49"/>
    <mergeCell ref="O17:O18"/>
    <mergeCell ref="Y14:AD15"/>
    <mergeCell ref="Q17:X17"/>
    <mergeCell ref="B57:AD57"/>
    <mergeCell ref="B52:AB52"/>
    <mergeCell ref="B62:O63"/>
    <mergeCell ref="B61:AE61"/>
    <mergeCell ref="B58:AD58"/>
    <mergeCell ref="B74:AD74"/>
    <mergeCell ref="B71:AD71"/>
    <mergeCell ref="B64:O64"/>
    <mergeCell ref="B65:AD65"/>
    <mergeCell ref="B70:AE70"/>
    <mergeCell ref="H17:H18"/>
    <mergeCell ref="Q19:U19"/>
    <mergeCell ref="B17:B18"/>
    <mergeCell ref="Z17:Z18"/>
    <mergeCell ref="AC17:AC18"/>
    <mergeCell ref="J17:J18"/>
    <mergeCell ref="F17:F18"/>
    <mergeCell ref="AA17:AA18"/>
    <mergeCell ref="E17:E18"/>
    <mergeCell ref="B40:AB40"/>
    <mergeCell ref="K17:K18"/>
    <mergeCell ref="A4:AD4"/>
    <mergeCell ref="Y6:AD7"/>
    <mergeCell ref="M17:M18"/>
    <mergeCell ref="C17:C18"/>
    <mergeCell ref="D17:D18"/>
    <mergeCell ref="Y8:AD9"/>
    <mergeCell ref="A17:A18"/>
    <mergeCell ref="Y10:AD11"/>
    <mergeCell ref="I17:I18"/>
    <mergeCell ref="A5:B5"/>
    <mergeCell ref="C5:AB5"/>
    <mergeCell ref="C16:AB16"/>
    <mergeCell ref="G17:G18"/>
    <mergeCell ref="Y12:AD13"/>
    <mergeCell ref="L17:L18"/>
    <mergeCell ref="N17:N18"/>
    <mergeCell ref="Y17:Y18"/>
    <mergeCell ref="P17:P18"/>
    <mergeCell ref="AD17:AD18"/>
    <mergeCell ref="AB17:AB18"/>
  </mergeCells>
  <phoneticPr fontId="11" type="noConversion"/>
  <pageMargins left="0" right="0" top="0" bottom="0" header="0.51181102362204722" footer="0.51181102362204722"/>
  <pageSetup paperSize="8"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A.Sarsenayev</cp:lastModifiedBy>
  <cp:lastPrinted>2013-02-26T09:12:11Z</cp:lastPrinted>
  <dcterms:created xsi:type="dcterms:W3CDTF">1996-10-08T23:32:33Z</dcterms:created>
  <dcterms:modified xsi:type="dcterms:W3CDTF">2015-07-03T09:42:14Z</dcterms:modified>
</cp:coreProperties>
</file>